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60" windowWidth="10320" windowHeight="8850" firstSheet="4" activeTab="7"/>
  </bookViews>
  <sheets>
    <sheet name="Dự kiến đất ở 2020" sheetId="1" state="hidden" r:id="rId1"/>
    <sheet name="Đề xuất 2020" sheetId="2" state="hidden" r:id="rId2"/>
    <sheet name="DỰ THẢO CÁC LOẠI ĐẤT KHÁC" sheetId="3" state="hidden" r:id="rId3"/>
    <sheet name="Đất nông nghiệp 2015" sheetId="4" state="hidden" r:id="rId4"/>
    <sheet name="PL A" sheetId="5" r:id="rId5"/>
    <sheet name="PL B" sheetId="6" r:id="rId6"/>
    <sheet name="PLC" sheetId="7" r:id="rId7"/>
    <sheet name="PLD" sheetId="8" r:id="rId8"/>
  </sheets>
  <definedNames/>
  <calcPr fullCalcOnLoad="1"/>
</workbook>
</file>

<file path=xl/sharedStrings.xml><?xml version="1.0" encoding="utf-8"?>
<sst xmlns="http://schemas.openxmlformats.org/spreadsheetml/2006/main" count="1045" uniqueCount="609">
  <si>
    <t xml:space="preserve"> - Đoạn từ cây xăng số 1, đối diện sang bên kia đường tiếp giáp đất số nhà 144 đến hết ký túc xá Lào, phía bên kia đường hết đất số nhà 26 cổng trường Cao đẳng KT-KT. </t>
  </si>
  <si>
    <t xml:space="preserve"> - Đoạn từ ký túc xá Lào, phía bên kia đường tiếp giáp đất số nhà 26 cổng trường Cao đẳng KT-KT đến đầu cầu Huổi Phạ (ngã ba rẽ vào đường ASEAN)</t>
  </si>
  <si>
    <t xml:space="preserve"> - Đoạn từ cây xăng số 15 (cây xăng Quân đội), phía bên kia đường là cổng vào sân bay đến hết cầu C13</t>
  </si>
  <si>
    <t xml:space="preserve"> - Đoạn nối từ đường ra cầu A1 đến hết đất bảo tàng, đối diện bên kia đường hết đất số nhà 36</t>
  </si>
  <si>
    <t>35.1</t>
  </si>
  <si>
    <t>35.2</t>
  </si>
  <si>
    <r>
      <t>Đường đi vào xã Thanh Luông:</t>
    </r>
    <r>
      <rPr>
        <sz val="10"/>
        <rFont val="Times New Roman"/>
        <family val="1"/>
      </rPr>
      <t xml:space="preserve"> </t>
    </r>
    <r>
      <rPr>
        <sz val="12"/>
        <rFont val="Times New Roman"/>
        <family val="1"/>
      </rPr>
      <t xml:space="preserve">Đoạn từ ngã tư cầu Mường Thanh  đến hết địa phận Thành phố </t>
    </r>
  </si>
  <si>
    <t>37.1</t>
  </si>
  <si>
    <t>37.2</t>
  </si>
  <si>
    <t xml:space="preserve"> - Đoạn tiếp giáp Quốc lộ 12 đến cổng phòng khám đa khoa khu vực. Đối diện hết đất SN16</t>
  </si>
  <si>
    <t xml:space="preserve"> - Các đường đã được XD cơ sở hạ tầng kỹ thuật phố 1, phố 2 phường thanh trường</t>
  </si>
  <si>
    <t>40.4</t>
  </si>
  <si>
    <t>42.7</t>
  </si>
  <si>
    <t>42.8</t>
  </si>
  <si>
    <t>42.9</t>
  </si>
  <si>
    <t>42.10</t>
  </si>
  <si>
    <t>42.11</t>
  </si>
  <si>
    <t>42.12</t>
  </si>
  <si>
    <t>42.13</t>
  </si>
  <si>
    <t>42.14</t>
  </si>
  <si>
    <t xml:space="preserve"> - Các đường quy hoạch trong khu dân cư có khổ rộng 15 m trở lên chưa được xây dựng cơ sở hạ tầng kỹ thuật.</t>
  </si>
  <si>
    <t>43.5</t>
  </si>
  <si>
    <t>43.6</t>
  </si>
  <si>
    <t>44.4</t>
  </si>
  <si>
    <t>45.1</t>
  </si>
  <si>
    <t>45.2</t>
  </si>
  <si>
    <t>45.3</t>
  </si>
  <si>
    <t>47.1</t>
  </si>
  <si>
    <t>47.2</t>
  </si>
  <si>
    <t xml:space="preserve"> - Đoạn tiếp giáp đất Chi nhánh Điện Thành Phố, bên kia đường tiếp giáp ngõ vào phố 15 ( P.Him Lam) đến ngã tư đường 27m</t>
  </si>
  <si>
    <t xml:space="preserve"> -Đoạn từ ngã ba tiếp giáp đường Trần Đăng Ninh đến Cống hộp 2 tiếp giáp kè sông nậm Rốm (lý trình Km 194+762,65 về phía cầu Mường Thanh)</t>
  </si>
  <si>
    <t xml:space="preserve"> -Đoạn tiếp giáp Cống hộp 2 tiếp giáp kè sông nậm Rốm (lý trình Km 194+762,65) đến ngã tư cầu Mường Thanh</t>
  </si>
  <si>
    <t xml:space="preserve"> - Đoạn từ ngã tư trường HN -ĐBP đến ngã tư rẽ vào tỉnh đội, đối diện bên kia đường đến hết đất số nhà 333 (ông Liên Hà)</t>
  </si>
  <si>
    <t>Đường 10 m dài 600 m song song với đường  17m; Đoạn từ Trung tâm Dân số KHHGĐ-TP đến  hết đất trường mầm non Sơn ca</t>
  </si>
  <si>
    <t xml:space="preserve"> - Đoạn từ đường rẽ vào trường PTDT nội trú tỉnh, đối diện bên kia đường từ tiếp giáp đất SN 69 đến ngã tư trường tiểu học HN - ĐBP </t>
  </si>
  <si>
    <t xml:space="preserve"> - Đoạn từ ngã ba tiếp giáp đường Trần Đăng Ninh đến tiếp giáp đất cây xăng số 15 (cây xăng Quân đội), phía bên kia đường là cổng vào sân bay</t>
  </si>
  <si>
    <t xml:space="preserve"> - Đoạn từ ngã tư cổng bệnh viện Đa khoa tỉnh đến hết đất trường Cao đẳng y tế</t>
  </si>
  <si>
    <t xml:space="preserve"> - Đọan từ ngã ba thứ nhất đối diện bên kia tiếp giáp đất số nhà 08 đến ngã ba rẽ vào chợ TT3, bên kia đường đến hết đất số nhà 98.</t>
  </si>
  <si>
    <r>
      <t xml:space="preserve"> </t>
    </r>
    <r>
      <rPr>
        <b/>
        <sz val="12"/>
        <rFont val="Times New Roman"/>
        <family val="1"/>
      </rPr>
      <t>Đường đi cầu treo C4</t>
    </r>
    <r>
      <rPr>
        <b/>
        <sz val="10"/>
        <rFont val="Times New Roman"/>
        <family val="1"/>
      </rPr>
      <t>:</t>
    </r>
    <r>
      <rPr>
        <i/>
        <sz val="10"/>
        <rFont val="Times New Roman"/>
        <family val="1"/>
      </rPr>
      <t xml:space="preserve"> </t>
    </r>
    <r>
      <rPr>
        <sz val="12"/>
        <rFont val="Times New Roman"/>
        <family val="1"/>
      </rPr>
      <t xml:space="preserve">Đoạn từ ngã ba đường 7/5 cạnh cây xăng C4 đến đầu cầu treo C4 </t>
    </r>
  </si>
  <si>
    <t xml:space="preserve"> - Các đường đã được XD hạ tầng kỹ thuật</t>
  </si>
  <si>
    <t xml:space="preserve"> - Đoạn tiếp giáp cổng phòng khám đa khoa khu vực. Đối diện tiếp giáp đất SN16 đến cầu máng C8</t>
  </si>
  <si>
    <t>Đường Võ Nguyên Giáp</t>
  </si>
  <si>
    <t xml:space="preserve"> - Đường từ ngã ba rẽ vào trụ sở phường Tân Thanh, đến ngã ba rẽ vào đường Trường Chinh, đối diện bên kia đường đến hết SN 650 ông( Nguyễn Văn Tân)</t>
  </si>
  <si>
    <t xml:space="preserve"> - Đoạn từ ngã ba rẽ vào đường Trường Chinh đối diện bên kia đường tiếp giáp đất SN 650 (ông Nguyễn Văn Tân) đến đường khu liên hiệp TTTDTT tỉnh, đối diện sang bên kia đường hết đất SN 471</t>
  </si>
  <si>
    <t xml:space="preserve"> - Đoạn từ  ngã ba rẽ vào khu liên hiệp  TTTDTT,  đối diện sang bên kia đường tiếp giáp đất SN 471 đến hết cây xăng số 1, đối diện sang bên kia đường hết đất số nhà 144</t>
  </si>
  <si>
    <t xml:space="preserve"> - Đoạn từ ngã tư rẽ vào cổng Tỉnh Đội  đến hết SN 221,đối diện bên kia đường là  rẽ vào ngõ 246, SN 246</t>
  </si>
  <si>
    <t xml:space="preserve"> - Đoạn tiếp giáp SN 246 đối diện bên kia đường  là lối rẽ vào ngõ 246,  đến ngã ba rẽ vào đường 22,5m (Hết địa phận phường Mường Thanh). Đối diện hết đất số nhà 237</t>
  </si>
  <si>
    <t xml:space="preserve"> - Đoạn từ ngã ba đường 22,5m (Hết địa phận phường Mường Thanh). Đối diện hết đất  số nhà 237 đến ngã tư cổng bệnh viện Đa khoa tỉnh</t>
  </si>
  <si>
    <t xml:space="preserve"> - Đoạn từ cổng phụ trung tâm Thương mại thành phố, đối diện bên kia hết đất số nhà 37D đến hết đất bãi đỗ xe của DN Huy Toan</t>
  </si>
  <si>
    <r>
      <t xml:space="preserve"> Quốc lộ 12 </t>
    </r>
    <r>
      <rPr>
        <b/>
        <i/>
        <sz val="12"/>
        <rFont val="Times New Roman"/>
        <family val="1"/>
      </rPr>
      <t>(từ cầu C13 đến hết địa phận Thành phố)</t>
    </r>
  </si>
  <si>
    <t xml:space="preserve"> - Đoạn từ ngã ba đường Phan Đình Giót đến ngã ba đường  cạnh Quảng trường UBND tỉnh hết đất phòng Công chứng số 1</t>
  </si>
  <si>
    <r>
      <t>Đường 13m:</t>
    </r>
    <r>
      <rPr>
        <sz val="10"/>
        <color indexed="10"/>
        <rFont val="Times New Roman"/>
        <family val="1"/>
      </rPr>
      <t xml:space="preserve"> </t>
    </r>
    <r>
      <rPr>
        <sz val="12"/>
        <color indexed="8"/>
        <rFont val="Times New Roman"/>
        <family val="1"/>
      </rPr>
      <t>Đoạn từ đầu lô đất F2 đến hết lô đất F2</t>
    </r>
  </si>
  <si>
    <r>
      <t>Đường 10m:</t>
    </r>
    <r>
      <rPr>
        <sz val="10"/>
        <color indexed="10"/>
        <rFont val="Times New Roman"/>
        <family val="1"/>
      </rPr>
      <t xml:space="preserve"> </t>
    </r>
    <r>
      <rPr>
        <sz val="12"/>
        <color indexed="8"/>
        <rFont val="Times New Roman"/>
        <family val="1"/>
      </rPr>
      <t>Đoạn từ hết đất trường mầm non Sơn ca song song với đường 13m đến hết đất lô F1</t>
    </r>
  </si>
  <si>
    <t xml:space="preserve"> Đường rẽ vào trại 1 cũ (trường dân tộc nội trú huyện ĐB)</t>
  </si>
  <si>
    <t>33.1</t>
  </si>
  <si>
    <t>33.2</t>
  </si>
  <si>
    <t xml:space="preserve"> - Các hộ có mức giá 4.000 ng đ/m1</t>
  </si>
  <si>
    <t xml:space="preserve"> - Các đường tiếp giáp đường Võ Nguyên Giáp vào các khu dân cư có khổ rộng dưới 7m (chưa được xây dựng hạ tầng kỹ thuật)</t>
  </si>
  <si>
    <t xml:space="preserve"> - Các đường tiếp giáp với đường Võ Nguyên Giáp vào các khu dân cư có khổ rộng dưới 7m (là đường nhựa hoặc bê tông)</t>
  </si>
  <si>
    <t xml:space="preserve"> - Các đường tiếp giáp với đường Võ Nguyên Giáp vào các khu dân cư có khổ rộng 7m trở  lên đã được quy hoạch nhưng chưa được xây dựng hạ tầng kỹ thuật.</t>
  </si>
  <si>
    <t xml:space="preserve"> Các đường còn lại tiếp giáp đường Võ Nguyên Giáp đến các đường khác.</t>
  </si>
  <si>
    <t xml:space="preserve"> - Đường 17m dài 600m cạnh mương Him Lam: Đoạn từ ngã ba đường Võ Nguyên Giáp rẽ vào đường 15m cạnh mương Him Lam</t>
  </si>
  <si>
    <t xml:space="preserve"> - Đoạn tiếp giáp đất số nhà 61, đối diện bên kia tiếp giáp đất SN 58 đến ngã ba tiếp giáp đường Võ Nguyên Giáp (đối diện cổng sở Nông nghiệp PTNT)</t>
  </si>
  <si>
    <t xml:space="preserve"> - Đoạn tiếp giáp đường Võ Nguyên Giáp qua trụ sở phường Tân Thanh đến hết đất số nhà 61, đối diện bên kia hết đất SN 58 </t>
  </si>
  <si>
    <t xml:space="preserve"> - Đoạn từ ngã ba đường Võ Nguyên Giáp đến cầu xi măng thứ nhất </t>
  </si>
  <si>
    <r>
      <t xml:space="preserve"> </t>
    </r>
    <r>
      <rPr>
        <b/>
        <sz val="12"/>
        <color indexed="8"/>
        <rFont val="Times New Roman"/>
        <family val="1"/>
      </rPr>
      <t>Đường rẽ vào kho xăng dầu:</t>
    </r>
    <r>
      <rPr>
        <sz val="12"/>
        <color indexed="8"/>
        <rFont val="Times New Roman"/>
        <family val="1"/>
      </rPr>
      <t xml:space="preserve"> Đoạn tiếp giáp đường Võ Nguyên Giáp đến hết kho xăng dầu, phía bên kia hết đất số nhà 68 </t>
    </r>
  </si>
  <si>
    <r>
      <t xml:space="preserve"> </t>
    </r>
    <r>
      <rPr>
        <b/>
        <sz val="10"/>
        <rFont val="Times New Roman"/>
        <family val="1"/>
      </rPr>
      <t xml:space="preserve"> </t>
    </r>
    <r>
      <rPr>
        <b/>
        <sz val="12"/>
        <rFont val="Times New Roman"/>
        <family val="1"/>
      </rPr>
      <t>Đường rẽ vào xí nghiệp gạch</t>
    </r>
    <r>
      <rPr>
        <b/>
        <i/>
        <sz val="10"/>
        <rFont val="Times New Roman"/>
        <family val="1"/>
      </rPr>
      <t>:</t>
    </r>
    <r>
      <rPr>
        <i/>
        <sz val="10"/>
        <rFont val="Times New Roman"/>
        <family val="1"/>
      </rPr>
      <t xml:space="preserve"> </t>
    </r>
    <r>
      <rPr>
        <sz val="12"/>
        <rFont val="Times New Roman"/>
        <family val="1"/>
      </rPr>
      <t>Đoạn tiếp giáp đường Võ Nguyên Giáp đến hết đất trụ sở công ty cổ phần sản xuất vật liệu và xây dựng Điện Biên</t>
    </r>
  </si>
  <si>
    <t xml:space="preserve"> - Đoạn từ Ngã ba đường Võ Nguyên Giáp đến  hết đất Chi nhánh Điện Thành Phố, bên kia đường đến ngõ vào phố 15 (P.Him Lam).</t>
  </si>
  <si>
    <r>
      <t>Các đường nhánh nối từ Võ Nguyên Giáp sang đường Nguyễn Chí Thanh</t>
    </r>
    <r>
      <rPr>
        <i/>
        <sz val="10"/>
        <rFont val="Times New Roman"/>
        <family val="1"/>
      </rPr>
      <t xml:space="preserve"> </t>
    </r>
    <r>
      <rPr>
        <sz val="12"/>
        <rFont val="Times New Roman"/>
        <family val="1"/>
      </rPr>
      <t>(trừ đường ra cầu A1- đường Bế Văn Đàn ra cầu Mường Thanh cũ)</t>
    </r>
  </si>
  <si>
    <t xml:space="preserve"> - Đoạn tiếp giáp đường Võ Nguyên Giáp đến ngã ba thứ nhất, đối diện hết đất số nhà 08 </t>
  </si>
  <si>
    <t xml:space="preserve"> - Đoạn từ ngã ba tiếp giáp đường Võ Nguyên Giáp cạnh khách sạn HN- ĐBP đến ngã ba rẽ vào chợ TT3, hết đất số nhà 100</t>
  </si>
  <si>
    <t xml:space="preserve"> - Đoạn từ ngã ba tiếp giáp đường Võ Nguyên Giáp (trụ sở cựu chiến binh tỉnh) đến ngã ba cắt đường Phan Đình Giót</t>
  </si>
  <si>
    <t xml:space="preserve"> - Đoạn từ ngã ba đường Võ Nguyên Giáp vào sân vận động và 2 đường nhánh bao quanh SVĐ (1 nhánh tiếp giáp với đường Trường Chinh, 1 nhánh tiếp giáp với đường Hoàng Công Chất)</t>
  </si>
  <si>
    <t xml:space="preserve"> - Đoạn từ ngã ba tiếp giáp đường Võ Nguyên Giáp (cạnh Công An tỉnh) đến cổng  nhà máy bê tông</t>
  </si>
  <si>
    <t xml:space="preserve"> - Đoạn từ ngã ba đường Võ Nguyên Giáp (cạnh công ty thương nghiệp Điện Biên) đến ngã tư dốc Ta Pô. </t>
  </si>
  <si>
    <t xml:space="preserve"> - Đoạn từ ngã tư tiếp giáp đường Võ Nguyên Giáp đến ngã tư trường HN - ĐBP</t>
  </si>
  <si>
    <t xml:space="preserve"> - Tiếp giáp đường Võ Nguyên Giáp ( Ngã tư nghĩa trang A1) đến ngã tư trường HN - ĐBP</t>
  </si>
  <si>
    <t xml:space="preserve"> - Đoạn từ ngã ba đường Võ Nguyên Giáp đến ngã ba đường sau Bảo tàng</t>
  </si>
  <si>
    <t xml:space="preserve"> - Đoạn tiếp giáp đường Võ Nguyên Giáp (Ngã tư rạp chiếu bóng) đến cầu  A1</t>
  </si>
  <si>
    <t xml:space="preserve"> - Ngã ba đường Võ Nguyên Giáp (Chi nhánh NH phát triển) đến hết cầu Mường Thanh </t>
  </si>
  <si>
    <t xml:space="preserve"> - Đoạn tiếp giáp Võ Nguyên Giáp đến đường rẽ vào trường PTDT nội trú tỉnh, đối diện bên kia đường đến hết đất SN 67 (nhà ông Phạm Q Mạnh)</t>
  </si>
  <si>
    <t>Thành phố ĐBP</t>
  </si>
  <si>
    <t>Bảng  giá đất  chuyên trồng lúa nước (2 vụ)</t>
  </si>
  <si>
    <t>Tên đơn vị hành chính</t>
  </si>
  <si>
    <t xml:space="preserve">Các phường:( Nam Thanh, Thanh Trường, Thanh Bình, Him Lam, Noong Bua, Mường Thanh, Tân Thanh) </t>
  </si>
  <si>
    <t xml:space="preserve">  Đất nông nghiệp có khoảng cách từ trung tâm phường, đường quốc lộ, tỉnh lộ, liên huyện , cộng đồng dân cư đến 1000m Vị trí 1, từ trên 1000m đến 2000m Vị trí 2, còn lại vị trí 3</t>
  </si>
  <si>
    <t xml:space="preserve">Các xã: Thanh Minh, Tà Lèng: Có khoảng cách từ trung tâm xã, quốc lộ, đường liên thôn, liên bản, cộng đồng dân cư đến 500m vị trí 1, từ trên 500m đến 1000m vị trí 2, còn lại vị trí 3 </t>
  </si>
  <si>
    <t>Bảng  giá đất  chuyên trồng lúa nước (1 vụ)</t>
  </si>
  <si>
    <t>III</t>
  </si>
  <si>
    <t>Bảng  giá đất  trồng cây hàng năm</t>
  </si>
  <si>
    <t>IV</t>
  </si>
  <si>
    <t>Bảng  giá đất nuôi trồng thủy sản</t>
  </si>
  <si>
    <t>V</t>
  </si>
  <si>
    <t>Bảng  giá đất trồng cây lâu năm</t>
  </si>
  <si>
    <t>Các phường: Nam Thanh, Thanh Trường, Thanh Bình, Him Lam, Noong Bua, Mường Thanh, Tân Thanh</t>
  </si>
  <si>
    <t>Các xã: Thanh Minh, Tà Lèng</t>
  </si>
  <si>
    <t>VI</t>
  </si>
  <si>
    <t>Bảng  giá đất Lâm nghiệp</t>
  </si>
  <si>
    <t>Phân vùng: Vùng 1: gồm 07 phường</t>
  </si>
  <si>
    <t xml:space="preserve">     Vùng 2: Gồm 02 xã</t>
  </si>
  <si>
    <t xml:space="preserve"> - Đoạn từ ngã ba tiếp giáp đường Võ Nguyên Giáp (Đối diện cây xăng công an tỉnh) đến ngã ba (hết đất số nhà 38 đối diện bên kia đường hết đất số nhà 49)</t>
  </si>
  <si>
    <t xml:space="preserve">Giá đất thương mại dịch vụ tại đô thi, nông thôn từng vị trí đoạn đường (Bằng) = 70% giá đất ở tại vị trí tương đương </t>
  </si>
  <si>
    <t xml:space="preserve">BẢNG 6: GIÁ ĐẤT THƯƠNG MẠI DỊCH VỤ </t>
  </si>
  <si>
    <t xml:space="preserve">BẢNG 8: GIÁ ĐẤT NÔNG NGHIỆP KHÁC </t>
  </si>
  <si>
    <t>BẢNG 9:  GIÁ ĐẤT XÂY DỰNG TRỤ SỞ CƠ QUAN, CÔNG TRÌNH SỰ NGHIỆP</t>
  </si>
  <si>
    <t>BẢNG 10: GIÁ ĐẤT SỬ DỤNG VÀO MỤC ĐÍCH QUỐC PHÒNG, AN NINH CÔNG CỘNG KHÁC</t>
  </si>
  <si>
    <t>BẢNG 11: GIÁ CỦA MỘT SỐ LOẠI ĐẤT KHÁC</t>
  </si>
  <si>
    <t>BẢNG 7: GIÁ ĐẤT SẢN XUẤT, KINH DOANH PHI NÔNG NGHIỆP TẠI KHÔNG PHẢI LÀ ĐẤT THƯƠNG MẠI DỊCH VỤ ĐÔ THI, NÔNG THÔN (Bằng) = 70% giá đất ở tại vị trí tương đương.</t>
  </si>
  <si>
    <t xml:space="preserve">Giá đất nông nghiệp khác gồm đất sử dụng xây dựng nhà kính phục vụ mục đích trồng trọt, chuồng trại chăn nuôi gia súc, gia cầm, nuôi trồng thủy sản cho mục đích học tập, nghiên cứu thí nghiệm, đất tạo ươm cây giống, con giống, và đất trồng hoa, cây cảnh. (Bằng) = 70% giá đất ở tại vị trí tương đương </t>
  </si>
  <si>
    <t xml:space="preserve">Giá đất xây dựng trụ sở cơ quan, xây dựng công trình sự nghiệp, tổ chức sự nghiệp, cơ sở văn hóa, xã hội, y tế giáo dục và đào tạo, thể dục thể thao, khoa học và công nghệ, ngoại giao và công trình sự nghiệp khác tại đô thị. (Băng) = 70% giá đất ở tại vị trí tương đương </t>
  </si>
  <si>
    <t>Giá đất quốc phòng, an ninh, công cộng gồm đất giao thông(Cảng hàng không), sân bay, cảng đường thủy nội địa, cảng hàng hải, hệ thống đường sắt, hệ thống đường bộ và các công trình giao thông khác, thủy lợi, đất có di tích lịch sử - văn hóa, danh lam thắng cảnh, đất sinh hoạt cộng đồng, khu vui chơi giải trí công cộng, đất có công trình năng lượng, đất công trình bưu chính, viễn thông, đất chợ, đất bãi thải, xử lý chất thải và đất công trình công cộng khác tại đô thị. (Bằng) = 70% giá đất ở tại vị trí tương đương .</t>
  </si>
  <si>
    <t>Giá đất cơ sở tôn giáo, tín ngưỡng, đất nghĩa trang, nghĩa địa, nhà tang lễ, nhà hỏa táng, đất phi nông nghiệp khác gồm nhà nghỉ, lán, trại, đất xây dựng kho và nhà chứa nông sản, thuốc bảo vệ thực vật, phân bón máy móc, phục vụ cho sản xuất nông nghiệp và đất xây dựng các công trình khác của người sử dụng đất không nhằm mục đích kinh doanh  mà công trình không gắn liền với nhà ở khác tại đô thị. (Bằng) = 30% giá đất ở tại vị trí tương đương  .</t>
  </si>
  <si>
    <t xml:space="preserve"> - Đoạn từ ngã ba tiếp giáp đường Trần Đăng Ninh (Trục đường phía đông) đến tiếp giáp đất cây xăng số 15 (cây xăng Quân đội)</t>
  </si>
  <si>
    <t xml:space="preserve"> - Đoạn từ ngã ba tiếp giáp đường Trần Đăng Ninh (Trục phía tây - Phía bên sân bay) đến tiếp giáp đường cổng vào sân bay</t>
  </si>
  <si>
    <t>4.5</t>
  </si>
  <si>
    <t xml:space="preserve">Đường cầu A1 </t>
  </si>
  <si>
    <t>7.1</t>
  </si>
  <si>
    <t>7.2</t>
  </si>
  <si>
    <t>- Đoạn từ đầu cầu A1 đến ngã ba rẽ đi Trung đoàn cảnh sát cơ động (Hết đất cây xăng A1)</t>
  </si>
  <si>
    <t xml:space="preserve"> - Đoạn từ ngã tư trường HN -ĐBP đến ngã tư rẽ vào tỉnh đội, đối diện bên kia đường đến hết đất số nhà 155</t>
  </si>
  <si>
    <t>12.8</t>
  </si>
  <si>
    <t>- Đoạn từ ngã ba giao nhau giữa đường Hoàng Văn Thái và Hoàng Công Chất đến cổng Tỉnh đội</t>
  </si>
  <si>
    <t xml:space="preserve"> - Đoạn từ cầu Mường Thanh cũ đến ngã ba rẽ đi Trung đoàn cảnh sát cơ động (Tiếp giáp đấ cây xăng A1)</t>
  </si>
  <si>
    <t xml:space="preserve"> - Từ ngã tư tiếp giáp đường Trần Văn Thọ rẽ về phía phòng giáo dục thành phố, hết đất bộ chỉ huy biên phòng tỉnh, đối diện là hết đất số nhà 01</t>
  </si>
  <si>
    <t>22.1</t>
  </si>
  <si>
    <t>22.2</t>
  </si>
  <si>
    <t xml:space="preserve"> - Từ ngã tư tiếp giáp đường Trần Văn Thọ rẽ về phía Công an tỉnh, đến giáp đất di tích đề kháng Him Lam, đối diện là hết đất số nhà 34</t>
  </si>
  <si>
    <t xml:space="preserve"> - Đoạn từ ngã ba tiếp giáp số nhà 40 đối diện bên kia từ đất số nhà 49 đến hết đất nghĩa trang Him Lam</t>
  </si>
  <si>
    <t>29.4</t>
  </si>
  <si>
    <t xml:space="preserve"> - Đoạn từ ngã ba tiếp giáp đường Tô Vĩnh Diện đến ngã ba rẽ vào Trung tâm giới thiệu việc làm tỉnh Điện Biên (TDP 18 - Him Lam)</t>
  </si>
  <si>
    <t xml:space="preserve"> - Đoạn từ ngã  rẽ vào Trung tâm giới thiệu việc làm tỉnh Điện Biên (TDP 18 - Him Lam) đến Ngã tư tiếp giáp đường Bệnh viện - Tà Lèng</t>
  </si>
  <si>
    <t>- Đoạn tiếp giáp đường 17m5 khu Tái định cư Phiêng Bua đến Trụ sở Công an Phường Noong Bua</t>
  </si>
  <si>
    <t xml:space="preserve"> - Đoạn từ ngã ba đường Võ Nguyên Giáp đến cầu Bê tông thứ nhất </t>
  </si>
  <si>
    <t xml:space="preserve"> - Đoạn từ cầu Bê tông thứ nhất đến bờ mương</t>
  </si>
  <si>
    <r>
      <t xml:space="preserve"> </t>
    </r>
    <r>
      <rPr>
        <b/>
        <sz val="10"/>
        <color indexed="10"/>
        <rFont val="Times New Roman"/>
        <family val="1"/>
      </rPr>
      <t xml:space="preserve"> </t>
    </r>
    <r>
      <rPr>
        <b/>
        <sz val="12"/>
        <color indexed="10"/>
        <rFont val="Times New Roman"/>
        <family val="1"/>
      </rPr>
      <t>Đường rẽ vào xí nghiệp gạch</t>
    </r>
    <r>
      <rPr>
        <b/>
        <i/>
        <sz val="10"/>
        <color indexed="10"/>
        <rFont val="Times New Roman"/>
        <family val="1"/>
      </rPr>
      <t>:</t>
    </r>
    <r>
      <rPr>
        <i/>
        <sz val="10"/>
        <color indexed="10"/>
        <rFont val="Times New Roman"/>
        <family val="1"/>
      </rPr>
      <t xml:space="preserve"> </t>
    </r>
    <r>
      <rPr>
        <sz val="12"/>
        <color indexed="10"/>
        <rFont val="Times New Roman"/>
        <family val="1"/>
      </rPr>
      <t>Đoạn tiếp giáp đường Võ Nguyên Giáp đến hết đất trụ sở công ty cổ phần sản xuất vật liệu và xây dựng Điện Biên</t>
    </r>
  </si>
  <si>
    <r>
      <t xml:space="preserve"> </t>
    </r>
    <r>
      <rPr>
        <b/>
        <sz val="12"/>
        <color indexed="10"/>
        <rFont val="Times New Roman"/>
        <family val="1"/>
      </rPr>
      <t>Đường rẽ vào kho xăng dầu:</t>
    </r>
    <r>
      <rPr>
        <sz val="12"/>
        <color indexed="10"/>
        <rFont val="Times New Roman"/>
        <family val="1"/>
      </rPr>
      <t xml:space="preserve"> Đoạn tiếp giáp đường Võ Nguyên Giáp đến hết kho xăng dầu, phía bên kia hết đất số nhà 68 </t>
    </r>
  </si>
  <si>
    <r>
      <t xml:space="preserve"> </t>
    </r>
    <r>
      <rPr>
        <b/>
        <sz val="12"/>
        <color indexed="10"/>
        <rFont val="Times New Roman"/>
        <family val="1"/>
      </rPr>
      <t>Đường đi cầu treo C4</t>
    </r>
    <r>
      <rPr>
        <b/>
        <sz val="10"/>
        <color indexed="10"/>
        <rFont val="Times New Roman"/>
        <family val="1"/>
      </rPr>
      <t>:</t>
    </r>
    <r>
      <rPr>
        <i/>
        <sz val="10"/>
        <color indexed="10"/>
        <rFont val="Times New Roman"/>
        <family val="1"/>
      </rPr>
      <t xml:space="preserve"> </t>
    </r>
    <r>
      <rPr>
        <sz val="12"/>
        <color indexed="10"/>
        <rFont val="Times New Roman"/>
        <family val="1"/>
      </rPr>
      <t xml:space="preserve">Đoạn từ ngã ba đường 7/5 cạnh cây xăng C4 đến đầu cầu treo C4 </t>
    </r>
  </si>
  <si>
    <t>35.3</t>
  </si>
  <si>
    <t>35.4</t>
  </si>
  <si>
    <t xml:space="preserve"> - Các đường đã được XD hạ tầng kỹ thuật có khổ rộng từ 5 đến dưới 7m</t>
  </si>
  <si>
    <t xml:space="preserve"> - Các đường đã được XD hạ tầng kỹ thuật có khổ rộng từ 3 đến dưới 5m</t>
  </si>
  <si>
    <t xml:space="preserve"> - Các đường đã được XD hạ tầng kỹ thuật có khổ rộng dưới 3m</t>
  </si>
  <si>
    <t xml:space="preserve"> - Đường 17m dài 600m cạnh mương Him Lam: Đoạn từ ngã ba đường Võ Nguyên Giáp rẽ vào đường 13m cạnh mương Him Lam</t>
  </si>
  <si>
    <t xml:space="preserve"> - Các đường tiếp giáp với đường Võ Nguyên Giáp vào các khu dân cư có khổ rộng 7m trở  lên đã được quy hoạch nhưng chưa được xây dựng hạ tầng kỹ thuật (100m đầu tính từ ngã ba tiếp giáp đường Võ Nguyên Giáp)</t>
  </si>
  <si>
    <t xml:space="preserve"> - Các đường tiếp giáp với đường Võ Nguyên Giáp vào các khu dân cư có khổ rộng dưới 7m (là đường nhựa hoặc bê tông)- (100m đầu tính từ ngã ba tiếp giáp đường Võ Nguyên Giá)p</t>
  </si>
  <si>
    <t xml:space="preserve"> - Các đường tiếp giáp với đường Võ Nguyên Giáp vào các khu dân cư có khổ rộng 7m trở  lên đã được quy hoạch nhưng chưa được xây dựng hạ tầng kỹ thuật (từ mét thứ 101 trở đi)</t>
  </si>
  <si>
    <t xml:space="preserve"> - Các đường tiếp giáp với đường Võ Nguyên Giáp vào các khu dân cư có khổ rộng dưới 7m (là đường nhựa hoặc bê tông) - (từ mét thứ 101 trở đi)</t>
  </si>
  <si>
    <t xml:space="preserve"> - Các đường tiếp giáp đường Võ Nguyên Giáp vào các khu dân cư có khổ rộng dưới 7m (chưa được xây dựng hạ tầng kỹ thuật) - (100m đầu tính từ ngã ba tiếp giáp đường Võ Nguyên Giáp)</t>
  </si>
  <si>
    <t xml:space="preserve"> - Các đường tiếp giáp đường Võ Nguyên Giáp vào các khu dân cư có khổ rộng dưới 7m (chưa được xây dựng hạ tầng kỹ thuật) - (từ mét thứ 101 trở đi)</t>
  </si>
  <si>
    <t>41.4</t>
  </si>
  <si>
    <t>41.5</t>
  </si>
  <si>
    <t>41.6</t>
  </si>
  <si>
    <t>Đường nối từ đường Sùng Phái Sinh đến ngã tư tiếp giáp đường Hoàng Công Chất</t>
  </si>
  <si>
    <t xml:space="preserve"> - Đường nối từ đường Sùng Phái Sinh đến ngã tư tiếp giáp đường Hoàng Công Chất: Đoạn tiếp giáp đường Sùng Phái Sinh đến hết đất nhà bà Ngô Thị Luyến, đối diện bên kia đường là đường đi lên trạm thông tin</t>
  </si>
  <si>
    <t xml:space="preserve"> Các đường Bê tông trong các khu dân cư</t>
  </si>
  <si>
    <t xml:space="preserve"> - Các đường Bê tông có khổ rộng từ 3m đến dưới 5m </t>
  </si>
  <si>
    <t xml:space="preserve"> - Các đường Bê tông có khổ rộng từ 5m đến dưới 7m</t>
  </si>
  <si>
    <t xml:space="preserve"> Các đường đất, cấp phối trong các khu dân cư</t>
  </si>
  <si>
    <t xml:space="preserve"> - Các đường đất, cấp phối có khổ rộng từ 3m đến dưới 5m </t>
  </si>
  <si>
    <t xml:space="preserve"> - Các đường đất, cấp phối có khổ rộng từ 5m đến dưới 7m </t>
  </si>
  <si>
    <t>45.4</t>
  </si>
  <si>
    <t>45.5</t>
  </si>
  <si>
    <t>46.1</t>
  </si>
  <si>
    <t>46.2</t>
  </si>
  <si>
    <t>46.3</t>
  </si>
  <si>
    <t>46.4</t>
  </si>
  <si>
    <t>46.5</t>
  </si>
  <si>
    <t>46.6</t>
  </si>
  <si>
    <t>47.3</t>
  </si>
  <si>
    <t>47.4</t>
  </si>
  <si>
    <t>48.1</t>
  </si>
  <si>
    <t>48.2</t>
  </si>
  <si>
    <t>48.3</t>
  </si>
  <si>
    <t>50.1</t>
  </si>
  <si>
    <t>50.2</t>
  </si>
  <si>
    <t>Các tuyến đường trong khu tái định cư thuỷ điện Sơn La tại phường Noong Bua.</t>
  </si>
  <si>
    <r>
      <t xml:space="preserve">  -</t>
    </r>
    <r>
      <rPr>
        <sz val="12"/>
        <rFont val="Times New Roman"/>
        <family val="1"/>
      </rPr>
      <t xml:space="preserve"> </t>
    </r>
    <r>
      <rPr>
        <sz val="12"/>
        <rFont val="Times New Roman"/>
        <family val="1"/>
      </rPr>
      <t>Đoạn từ cầu Huổi Phạ đến hết đất khách sạn Him Lam</t>
    </r>
  </si>
  <si>
    <r>
      <t xml:space="preserve"> -</t>
    </r>
    <r>
      <rPr>
        <sz val="12"/>
        <rFont val="Times New Roman"/>
        <family val="1"/>
      </rPr>
      <t>Đoạn h</t>
    </r>
    <r>
      <rPr>
        <sz val="12"/>
        <rFont val="Times New Roman"/>
        <family val="1"/>
      </rPr>
      <t>ết đất khách sạn Him Lam đến giáp địa phận xã Tà Lèng</t>
    </r>
  </si>
  <si>
    <r>
      <t xml:space="preserve"> -</t>
    </r>
    <r>
      <rPr>
        <sz val="12"/>
        <rFont val="Times New Roman"/>
        <family val="1"/>
      </rPr>
      <t>Đoạn</t>
    </r>
    <r>
      <rPr>
        <b/>
        <sz val="12"/>
        <rFont val="Times New Roman"/>
        <family val="1"/>
      </rPr>
      <t xml:space="preserve"> t</t>
    </r>
    <r>
      <rPr>
        <sz val="12"/>
        <rFont val="Times New Roman"/>
        <family val="1"/>
      </rPr>
      <t>ừ địa phận xã</t>
    </r>
    <r>
      <rPr>
        <i/>
        <sz val="12"/>
        <rFont val="Times New Roman"/>
        <family val="1"/>
      </rPr>
      <t xml:space="preserve"> </t>
    </r>
    <r>
      <rPr>
        <sz val="12"/>
        <rFont val="Times New Roman"/>
        <family val="1"/>
      </rPr>
      <t>Tà Lèng đến hết địa phận thành phố</t>
    </r>
  </si>
  <si>
    <t xml:space="preserve"> Đường 32m đoạn tiếp giáp đường Võ Nguyên Giáp vào đến hết đất nhà Thi Đấu đa năng tỉnh Điện Biên (2 bên đường)</t>
  </si>
  <si>
    <t>51.1</t>
  </si>
  <si>
    <t>Đường nối từ ngã 4 Hoàng Công Chất (cổng Bệnh viện tỉnh) đi Tà Lèng (Đường 20,5m)</t>
  </si>
  <si>
    <t>51.2</t>
  </si>
  <si>
    <t>Đường nối từ đường Hoàng Văn Thái đến ngã tư Khe Chít (Đường 20,5m)</t>
  </si>
  <si>
    <t>51.3</t>
  </si>
  <si>
    <t>51.4</t>
  </si>
  <si>
    <t>Đường vành đai II (Nối tiếp khu TĐC Thủy điện Sơn La - Phường Noong Bua đến khu TĐC Pú Tửu huyện Điện Biên) - (Đường 20,5m)</t>
  </si>
  <si>
    <t>Đường nối từ đường Vành đai III (ASEAN) đến cầu BTCT khu TĐC Khe Chít (Đường 17,5m)</t>
  </si>
  <si>
    <t>51.5</t>
  </si>
  <si>
    <t>51.6</t>
  </si>
  <si>
    <t>Đường nối từ đường Võ Nguyên Giáp đến khu dân cư Kênh Tả (Đường 20,5m)</t>
  </si>
  <si>
    <t>Đường nối từ khu dân cư Kênh Tả đến đường Bệnh  viện - Tà Lèng (Đường 20,5m)</t>
  </si>
  <si>
    <t xml:space="preserve"> Các tuyến đường trong khu phố Đô thị Tân Thanh</t>
  </si>
  <si>
    <t xml:space="preserve"> Các tuyến đường trong khu phố Hoa Ban Nậm Rốm</t>
  </si>
  <si>
    <t xml:space="preserve"> Các tuyến đường trong khu Tái định cư Khe Chít I</t>
  </si>
  <si>
    <t xml:space="preserve"> Các tuyến đường trong khu Tái định cư Khe Chít II</t>
  </si>
  <si>
    <t xml:space="preserve"> Các tuyến đường trong khu Tái định cư Phiêng Bua</t>
  </si>
  <si>
    <t>52.1</t>
  </si>
  <si>
    <t>52.2</t>
  </si>
  <si>
    <t>52.3</t>
  </si>
  <si>
    <t xml:space="preserve"> - Đường có khổ rộng 17m</t>
  </si>
  <si>
    <t xml:space="preserve"> Các tuyến đường trong khu Tái định cư Công viên trẻ thơ </t>
  </si>
  <si>
    <t>Đường quanh hồ Huổi Phạ (Đường 13,5m)</t>
  </si>
  <si>
    <t>51.7</t>
  </si>
  <si>
    <t>ĐỀ XUẤT GIÁ ĐẤT Ở TẠI ĐÔ THỊ VÀ NÔNG THÔN THÀNH PHỐ ĐIỆN BIÊN PHỦ 2020-2024</t>
  </si>
  <si>
    <t xml:space="preserve">BẢNG 1. BẢNG GIÁ ĐẤT Ở ĐÔ THỊ </t>
  </si>
  <si>
    <t>BẢNG 2. GIÁ ĐẤT Ở NÔNG THÔN</t>
  </si>
  <si>
    <t>d</t>
  </si>
  <si>
    <t>Chuyển từ đoạn đường Võ Nguyên Giáp trên Bảng 1 xuống</t>
  </si>
  <si>
    <t>Bảng dự thảo giá các loại đất trên địa bàn thành phố Điện Biên Phủ XD cho năm 2020 - 2024. Trên cơ sở điều chỉnh bảng giá năm 2015-2019 theo Quyết định số 36/2014/QĐ- UB ngày 27/12/2014 của UBND tỉnh Điện Biện .</t>
  </si>
  <si>
    <t>Bảng giá đất năm 2015-2019 theo Quyết định số 36/2014/QĐ-UBND ngày 27/12/2014 của UBND tỉnh Điện Biên</t>
  </si>
  <si>
    <t>Giá đất dự thảo XD năm 2020-2024</t>
  </si>
  <si>
    <t xml:space="preserve"> Các tuyến đường mới </t>
  </si>
  <si>
    <t>Trung tâm xã (Bao gồm Tổ 1,  tổ 2 trừ các thửa đất bám đường Võ Nguyên Giáp)</t>
  </si>
  <si>
    <t xml:space="preserve"> Trung tâm xã (Xem lại chỉ giới đường)</t>
  </si>
  <si>
    <t>- Đoạn tiếp giáp đường Hoàng Công Chất đến cổng Tỉnh đội</t>
  </si>
  <si>
    <t xml:space="preserve"> - Đoạn từ ngã ba tiếp giáp đường Võ Nguyên Giáp (Đối diện cây xăng công an tỉnh) đến hết số nhà 38 đối diện bên kia đường tiếp giáp đất số nhà 49)</t>
  </si>
  <si>
    <t xml:space="preserve"> - Đoạn từ ngã ba tiếp giáp số nhà 40 đối diện bên kia từ đất số nhà 49 đến hết nghĩa trang Him Lam</t>
  </si>
  <si>
    <t xml:space="preserve"> - Đường đi nghĩa trang Hòa Bình: Đoạn tiếp giáp đường Sùng Phái Sinh đến hết đất nhà bà Ngô Thị Luyến, đối diện bên kia đường là đường đi lên trạm thông tin </t>
  </si>
  <si>
    <t xml:space="preserve"> - Đường nối từ đường Sùng Phái Sinh đến ngã tư tiếp giáp đường Hoàng Công Chất: Đoạn tiếp giáp đất nhà bà Ngô Thị Luyến đối diện bên kia đường là đường đi lên trạm thông tin đến ngã tư tiếp giáp đường Hoàng Công Chất</t>
  </si>
  <si>
    <t xml:space="preserve"> - Đường đi nghĩa trang Hòa Bình: Đoạn tiếp giáp đất nhà bà Ngô Thị Luyến đối diện bên kia đường là đường đi lên trạm thông tin đến ngã tư tiếp giáp đường Hoàng Công Chất</t>
  </si>
  <si>
    <t>ĐẤT Ở TẠI ĐÔ THỊ</t>
  </si>
  <si>
    <t>42.15</t>
  </si>
  <si>
    <t>ĐẤT Ở TẠI NÔNG THÔN</t>
  </si>
  <si>
    <r>
      <t>ĐVT: 1.000 đồng/m</t>
    </r>
    <r>
      <rPr>
        <i/>
        <vertAlign val="superscript"/>
        <sz val="13"/>
        <rFont val="Times New Roman"/>
        <family val="1"/>
      </rPr>
      <t>2</t>
    </r>
  </si>
  <si>
    <t xml:space="preserve"> - Đoạn từ cầu Huổi Phạ đến công ty XD Thủy Lợi</t>
  </si>
  <si>
    <t xml:space="preserve"> - Đoạn từ ngã ba tiếp giáp đường Trần Đăng Ninh đến ngã tư đường Bế Văn Đàn</t>
  </si>
  <si>
    <t xml:space="preserve"> - Đoạn từ ngã tư tiếp giáp đường Bế Văn Đàn đến ngã ba đường ra cầu A1</t>
  </si>
  <si>
    <t xml:space="preserve"> - Đoạn tiếp giáp đường 27m đến đường Hoàng Công Chất</t>
  </si>
  <si>
    <t xml:space="preserve"> - Đoạn từ cầu xi măng thứ nhất đến bờ mương</t>
  </si>
  <si>
    <t xml:space="preserve"> - Các đường có khổ rộng 10m tiếp giáp đường Trần Đăng Ninh, Đường Nguyễn Hữu Thọ phường Thanh Bình</t>
  </si>
  <si>
    <t xml:space="preserve"> - Các đường có khổ rộng từ 3m đến dưới 5m ( Đường bê tông)</t>
  </si>
  <si>
    <t xml:space="preserve"> - Các đường có khổ rộng từ 5m đến dưới 7m ( Đường bê tông)</t>
  </si>
  <si>
    <t xml:space="preserve"> - Các đường có khổ rộng từ 3m đến dưới 5m ( đường đất, cấp phối)</t>
  </si>
  <si>
    <t xml:space="preserve"> - Các đường có khổ rộng từ 5m đến dưới 7m ( đường đất, cấp phối)</t>
  </si>
  <si>
    <t xml:space="preserve"> - Các đường bê tông còn lại dưới 3m</t>
  </si>
  <si>
    <t xml:space="preserve"> - Các đường đất còn lại dưới 3m</t>
  </si>
  <si>
    <t xml:space="preserve"> - Đường có khổ rộng 36m</t>
  </si>
  <si>
    <t xml:space="preserve"> - Đường có khổ rộng 22,5m</t>
  </si>
  <si>
    <t xml:space="preserve"> - Đường có khổ rộng 20,5m</t>
  </si>
  <si>
    <t xml:space="preserve"> - Đường có khổ rộng 16,5m</t>
  </si>
  <si>
    <t xml:space="preserve"> - Đường có khổ rộng 13,5m</t>
  </si>
  <si>
    <t xml:space="preserve"> - Đường có khổ rộng 11,5m</t>
  </si>
  <si>
    <t xml:space="preserve"> - Các hộ có mức giá 2.400 ng đ/m2</t>
  </si>
  <si>
    <t xml:space="preserve"> - Các hộ có mức giá 1.900 ng đ/m2</t>
  </si>
  <si>
    <t xml:space="preserve"> - Các hộ có mức giá 1.400 ng đ/m2</t>
  </si>
  <si>
    <t xml:space="preserve"> Đường 32m đoạn tiếp giáp đường 7/5 vào đến hết nhà Thi Đấu</t>
  </si>
  <si>
    <t xml:space="preserve"> Đường 24,5m, nối với đường 32m cạnh nhà Thi đấu</t>
  </si>
  <si>
    <t>Vị trí 1</t>
  </si>
  <si>
    <t>Vị trí 2</t>
  </si>
  <si>
    <t>Vị trí 3</t>
  </si>
  <si>
    <t>Vị trí 4</t>
  </si>
  <si>
    <t>STT</t>
  </si>
  <si>
    <t xml:space="preserve"> -Đoạn từ công ty XD thủy lợi đến hết địa giới Thành phố ĐBP</t>
  </si>
  <si>
    <t xml:space="preserve"> Đường Bế Văn Đàn</t>
  </si>
  <si>
    <t xml:space="preserve"> Đường Nguyễn Chí Thanh</t>
  </si>
  <si>
    <t xml:space="preserve"> Đường Nguyễn Hữu Thọ</t>
  </si>
  <si>
    <t xml:space="preserve">  Đường Trường Chinh</t>
  </si>
  <si>
    <t>Đường Trần Đăng Ninh</t>
  </si>
  <si>
    <t xml:space="preserve">Đường cầu A1 mới </t>
  </si>
  <si>
    <t>Đường sau bảo tàng</t>
  </si>
  <si>
    <t xml:space="preserve"> Đường Hoàng Văn Thái</t>
  </si>
  <si>
    <t>Đường cạnh Bảo tàng</t>
  </si>
  <si>
    <t xml:space="preserve"> Đường Hoàng Công Chất</t>
  </si>
  <si>
    <t xml:space="preserve"> - Đoạn từ giáp đất trường cao đẳng y tế đến hết đất bản Noong Bua</t>
  </si>
  <si>
    <t xml:space="preserve"> - Đoạn tiếp giáp đường Hoàng Công Chất đến bờ mương qua trường Him Lam Noong Bua.</t>
  </si>
  <si>
    <t>Đường Lê Trọng Tấn</t>
  </si>
  <si>
    <r>
      <t>Đường 22,5m</t>
    </r>
    <r>
      <rPr>
        <b/>
        <i/>
        <sz val="10"/>
        <rFont val="Times New Roman"/>
        <family val="1"/>
      </rPr>
      <t xml:space="preserve">: </t>
    </r>
  </si>
  <si>
    <t>Đoạn tiếp giáp đường Trường Chinh đến tiếp giáp đường 13m</t>
  </si>
  <si>
    <r>
      <t xml:space="preserve"> Đường 13m</t>
    </r>
    <r>
      <rPr>
        <i/>
        <sz val="10"/>
        <rFont val="Times New Roman"/>
        <family val="1"/>
      </rPr>
      <t xml:space="preserve">: </t>
    </r>
  </si>
  <si>
    <t xml:space="preserve"> Đường Tôn Thất Tùng:</t>
  </si>
  <si>
    <t xml:space="preserve"> Đường Lò Văn Hặc</t>
  </si>
  <si>
    <t xml:space="preserve"> Đường Trần Văn Thọ</t>
  </si>
  <si>
    <t xml:space="preserve"> Đường 13/3</t>
  </si>
  <si>
    <t xml:space="preserve"> Đường cạnh quảng trường UBND tỉnh </t>
  </si>
  <si>
    <t xml:space="preserve"> Đường Phan Đình Giót</t>
  </si>
  <si>
    <t xml:space="preserve">  Đường Trần can </t>
  </si>
  <si>
    <t xml:space="preserve"> Đường Tô Vĩnh Diện</t>
  </si>
  <si>
    <t xml:space="preserve">  Đường Sùng Phái Sinh</t>
  </si>
  <si>
    <t xml:space="preserve">Các đường nhánh còn lại nối từ đường Trường Chinh đến các đường khác. </t>
  </si>
  <si>
    <t xml:space="preserve">  Đường Hòa Bình</t>
  </si>
  <si>
    <t xml:space="preserve"> Đường vào C13</t>
  </si>
  <si>
    <t xml:space="preserve"> Các đường còn lại trong khu dân cư</t>
  </si>
  <si>
    <t>Các tuyến đường trong khu quy hoạch tái định cư thuỷ điện Sơn La tại phường Noong Bua.</t>
  </si>
  <si>
    <t>Đường vành đai 3 (Asean)</t>
  </si>
  <si>
    <t>II</t>
  </si>
  <si>
    <t>I</t>
  </si>
  <si>
    <t>Đất ở, đất phi nông nghiệp khác tại đô thị</t>
  </si>
  <si>
    <t>Xã Thanh Minh</t>
  </si>
  <si>
    <t>a</t>
  </si>
  <si>
    <t>Trung tâm xã</t>
  </si>
  <si>
    <t>b</t>
  </si>
  <si>
    <t>c</t>
  </si>
  <si>
    <t xml:space="preserve">  Xã Tà Lèng</t>
  </si>
  <si>
    <t xml:space="preserve"> Trung tâm xã</t>
  </si>
  <si>
    <t>Bản: Nà Nghè</t>
  </si>
  <si>
    <r>
      <t>Các bản:</t>
    </r>
    <r>
      <rPr>
        <sz val="12"/>
        <rFont val="Times New Roman"/>
        <family val="1"/>
      </rPr>
      <t>Pa Pốm, Tân Quang,, Huổi Nơi</t>
    </r>
  </si>
  <si>
    <t xml:space="preserve"> - Đoạn từ cầu C13 đến hết địa phận thành phố </t>
  </si>
  <si>
    <t xml:space="preserve"> - Các đường có khổ rộng từ 7m đến dưới 11,5m là đường đất, cấp phối được quy hoạch là đường phố chưa được xây dựng hạ  tầng kỹ thuật, chưa nêu ở trên.  </t>
  </si>
  <si>
    <t xml:space="preserve"> - Các đường có khổ rộng từ 11,5m đến dưới 15m là đường đất, cấp phối được quy hoạch là đường phố chưa được xây dựng hạ  tầng kỹ thuật, chưa nêu ở trên.  </t>
  </si>
  <si>
    <r>
      <t xml:space="preserve"> </t>
    </r>
    <r>
      <rPr>
        <b/>
        <sz val="12"/>
        <rFont val="Times New Roman"/>
        <family val="1"/>
      </rPr>
      <t xml:space="preserve">Đất khu chợ TT1 </t>
    </r>
  </si>
  <si>
    <r>
      <t xml:space="preserve">  -</t>
    </r>
    <r>
      <rPr>
        <sz val="12"/>
        <rFont val="Times New Roman"/>
        <family val="1"/>
      </rPr>
      <t xml:space="preserve"> </t>
    </r>
    <r>
      <rPr>
        <b/>
        <sz val="12"/>
        <rFont val="Times New Roman"/>
        <family val="1"/>
      </rPr>
      <t>Đường  vành đai 3 (Asean):</t>
    </r>
    <r>
      <rPr>
        <sz val="10"/>
        <rFont val="Times New Roman"/>
        <family val="1"/>
      </rPr>
      <t xml:space="preserve"> </t>
    </r>
    <r>
      <rPr>
        <sz val="12"/>
        <rFont val="Times New Roman"/>
        <family val="1"/>
      </rPr>
      <t>Đoạn từ cầu Huổi Phạ đến hết đất khách sạn Him Lam</t>
    </r>
  </si>
  <si>
    <r>
      <t xml:space="preserve"> - </t>
    </r>
    <r>
      <rPr>
        <b/>
        <sz val="12"/>
        <rFont val="Times New Roman"/>
        <family val="1"/>
      </rPr>
      <t xml:space="preserve">Đoạn : </t>
    </r>
    <r>
      <rPr>
        <sz val="12"/>
        <rFont val="Times New Roman"/>
        <family val="1"/>
      </rPr>
      <t>Từ địa phận xã</t>
    </r>
    <r>
      <rPr>
        <i/>
        <sz val="12"/>
        <rFont val="Times New Roman"/>
        <family val="1"/>
      </rPr>
      <t xml:space="preserve"> </t>
    </r>
    <r>
      <rPr>
        <sz val="12"/>
        <rFont val="Times New Roman"/>
        <family val="1"/>
      </rPr>
      <t>Tà Lèng đến hết địa phận thành phố</t>
    </r>
  </si>
  <si>
    <r>
      <t>Các bản</t>
    </r>
    <r>
      <rPr>
        <i/>
        <sz val="12"/>
        <rFont val="Times New Roman"/>
        <family val="1"/>
      </rPr>
      <t xml:space="preserve">: </t>
    </r>
    <r>
      <rPr>
        <sz val="12"/>
        <rFont val="Times New Roman"/>
        <family val="1"/>
      </rPr>
      <t>Phiêng Lợi, Púng Tôm, Co Củ, Nà Lơi</t>
    </r>
  </si>
  <si>
    <r>
      <t xml:space="preserve"> </t>
    </r>
    <r>
      <rPr>
        <b/>
        <sz val="12"/>
        <rFont val="Times New Roman"/>
        <family val="1"/>
      </rPr>
      <t>Đường 10,5m Cạnh UBND tỉnh</t>
    </r>
  </si>
  <si>
    <r>
      <t xml:space="preserve"> -  </t>
    </r>
    <r>
      <rPr>
        <b/>
        <sz val="12"/>
        <rFont val="Times New Roman"/>
        <family val="1"/>
      </rPr>
      <t xml:space="preserve">Đoạn: </t>
    </r>
    <r>
      <rPr>
        <sz val="12"/>
        <rFont val="Times New Roman"/>
        <family val="1"/>
      </rPr>
      <t>Hết đất khách sạn Him Lam đến giáp địa phận xã Tà Lèng</t>
    </r>
  </si>
  <si>
    <t xml:space="preserve">Phân loại đường phố </t>
  </si>
  <si>
    <t>Tỷ lệ tăng, giảm  (%)</t>
  </si>
  <si>
    <t>Ghi chú</t>
  </si>
  <si>
    <t>1.1</t>
  </si>
  <si>
    <t>1.2</t>
  </si>
  <si>
    <t>1.3</t>
  </si>
  <si>
    <t>1.4</t>
  </si>
  <si>
    <t>1.5</t>
  </si>
  <si>
    <t>1.6</t>
  </si>
  <si>
    <t>1.7</t>
  </si>
  <si>
    <t>1.8</t>
  </si>
  <si>
    <t>1.9</t>
  </si>
  <si>
    <t>1.10</t>
  </si>
  <si>
    <t>1.11</t>
  </si>
  <si>
    <t>2.1</t>
  </si>
  <si>
    <t>2.2</t>
  </si>
  <si>
    <t>3.1</t>
  </si>
  <si>
    <t>3.2</t>
  </si>
  <si>
    <t>4.1</t>
  </si>
  <si>
    <t>4.2</t>
  </si>
  <si>
    <t>4.3</t>
  </si>
  <si>
    <t>4.4</t>
  </si>
  <si>
    <t>5.1</t>
  </si>
  <si>
    <t>5.2</t>
  </si>
  <si>
    <t>12.1</t>
  </si>
  <si>
    <t>12.2</t>
  </si>
  <si>
    <t>12.3</t>
  </si>
  <si>
    <t>12.4</t>
  </si>
  <si>
    <t>12.5</t>
  </si>
  <si>
    <t>12.6</t>
  </si>
  <si>
    <t>12.7</t>
  </si>
  <si>
    <r>
      <t xml:space="preserve"> Đường 27m:</t>
    </r>
    <r>
      <rPr>
        <i/>
        <sz val="12"/>
        <rFont val="Times New Roman"/>
        <family val="1"/>
      </rPr>
      <t xml:space="preserve"> </t>
    </r>
  </si>
  <si>
    <t>14.1</t>
  </si>
  <si>
    <t>14.2</t>
  </si>
  <si>
    <t>15.1</t>
  </si>
  <si>
    <t>15.2</t>
  </si>
  <si>
    <t>15.3</t>
  </si>
  <si>
    <t>19.1</t>
  </si>
  <si>
    <t>19.2</t>
  </si>
  <si>
    <t>20.1</t>
  </si>
  <si>
    <t>20.2</t>
  </si>
  <si>
    <t>25.1</t>
  </si>
  <si>
    <t>25.2</t>
  </si>
  <si>
    <t>26.1</t>
  </si>
  <si>
    <t>26.2</t>
  </si>
  <si>
    <t>29.1</t>
  </si>
  <si>
    <t>29.2</t>
  </si>
  <si>
    <t>29.3</t>
  </si>
  <si>
    <t>30.1</t>
  </si>
  <si>
    <t>30.2</t>
  </si>
  <si>
    <t>30.3</t>
  </si>
  <si>
    <t>39.1</t>
  </si>
  <si>
    <t>39.2</t>
  </si>
  <si>
    <t>39.3</t>
  </si>
  <si>
    <t>40.1</t>
  </si>
  <si>
    <t>40.2</t>
  </si>
  <si>
    <t>40.3</t>
  </si>
  <si>
    <t>41.1</t>
  </si>
  <si>
    <t>41.2</t>
  </si>
  <si>
    <t>41.3</t>
  </si>
  <si>
    <t>42.1</t>
  </si>
  <si>
    <t>42.2</t>
  </si>
  <si>
    <t>42.3</t>
  </si>
  <si>
    <t>42.4</t>
  </si>
  <si>
    <t>42.5</t>
  </si>
  <si>
    <t>42.6</t>
  </si>
  <si>
    <t>43.1</t>
  </si>
  <si>
    <t>43.2</t>
  </si>
  <si>
    <t>43.4</t>
  </si>
  <si>
    <t>43.3</t>
  </si>
  <si>
    <t>44.1</t>
  </si>
  <si>
    <t>44.2</t>
  </si>
  <si>
    <t>44.3</t>
  </si>
  <si>
    <t xml:space="preserve"> - Đoạn còn lại đến hết địa phận Thành phố (đến cầu bản Ten)</t>
  </si>
  <si>
    <t xml:space="preserve"> - Đoạn từ cầu Thanh Bình đến ngã ba tiếp giáp đường Nguyễn Hữu Thọ (bến xe khách Thành phố ĐBP)</t>
  </si>
  <si>
    <r>
      <t xml:space="preserve"> Đường nối từ ngã ba đường Hoàng Văn Thái</t>
    </r>
    <r>
      <rPr>
        <b/>
        <i/>
        <sz val="12"/>
        <rFont val="Times New Roman"/>
        <family val="1"/>
      </rPr>
      <t xml:space="preserve">  </t>
    </r>
    <r>
      <rPr>
        <sz val="12"/>
        <rFont val="Times New Roman"/>
        <family val="1"/>
      </rPr>
      <t>(Tòa án tỉnh) đến đường Hoàng Công Chất (ngã tư cổng tỉnh đội)</t>
    </r>
  </si>
  <si>
    <t xml:space="preserve">  Các bản: Tà Lèng, Kê Nênh, Cụm Noọng Hỏm </t>
  </si>
  <si>
    <t xml:space="preserve"> - Đoạn từ ngã ba tiếp giáp đường Hoàng Văn Thái (từ đất của TTPCBXH) đến cổng phụ Tỉnh đội</t>
  </si>
  <si>
    <t xml:space="preserve"> Đường sau chợ trung tâm I</t>
  </si>
  <si>
    <t>Đang giải tỏa</t>
  </si>
  <si>
    <t xml:space="preserve"> Đường vào Trung tâm TDTT</t>
  </si>
  <si>
    <r>
      <t xml:space="preserve"> - Đoạn từ ngã ba Hải quan đến hết cầu trắng  </t>
    </r>
    <r>
      <rPr>
        <i/>
        <sz val="12"/>
        <rFont val="Times New Roman"/>
        <family val="1"/>
      </rPr>
      <t>(giáp địa phận phường Nam Thanh)</t>
    </r>
  </si>
  <si>
    <t xml:space="preserve"> - Đường từ ngã ba Hải Quan đến ngã ba rẽ vào trụ sở Phường Tân Thanh, đối diện bên kia đường hết đất  số nhà 768 (ông Nguyễn Văn Trận)</t>
  </si>
  <si>
    <t xml:space="preserve"> - Đoạn từ cầu  trắng (giáp phường Mường Thanh) đến đường vào trụ sở công ty Khoáng sản, đối diện bên kia đường đến hết số nhà 35 (ông Đinh Văn Tấn)</t>
  </si>
  <si>
    <t xml:space="preserve"> - Đoạn từ ngã ba Hải quan đến hết cầu Thanh Bình</t>
  </si>
  <si>
    <t xml:space="preserve"> - Đoạn từ ngã tư dốc Ta Pô đến giáp đất Lữ đoàn 82</t>
  </si>
  <si>
    <t xml:space="preserve"> - Đoạn từ ngã tư đường Lê Trọng Tấn (chân dốc Ta Pô) đến cổng phụ trung tâm Thương mại thành phố, đối diện bên kia hết đất số nhà 37D</t>
  </si>
  <si>
    <t xml:space="preserve"> - Đoạn từ ngã tư đường Lê Trọng Tấn (chân dốc Ta Pô) rẽ vào đường sau khách sạn Công Đoàn</t>
  </si>
  <si>
    <t>Nối tiếp đường 27m (cổng sau trường sư phạm) đến ngã tư đường Sùng Phái Sinh</t>
  </si>
  <si>
    <t xml:space="preserve"> - Đoạn từ ngã ba đường Trần Đăng Ninh đến ngã tư thứ nhất</t>
  </si>
  <si>
    <t xml:space="preserve"> - Đoạn tiếp giáp từ ngã tư thứ nhất đến hết đường Lò Văn Hặc</t>
  </si>
  <si>
    <r>
      <t xml:space="preserve">  </t>
    </r>
    <r>
      <rPr>
        <b/>
        <sz val="12"/>
        <rFont val="Times New Roman"/>
        <family val="1"/>
      </rPr>
      <t>Đường trước chợ trung tâm III</t>
    </r>
    <r>
      <rPr>
        <b/>
        <sz val="10"/>
        <rFont val="Times New Roman"/>
        <family val="1"/>
      </rPr>
      <t>:</t>
    </r>
    <r>
      <rPr>
        <b/>
        <i/>
        <sz val="10"/>
        <rFont val="Times New Roman"/>
        <family val="1"/>
      </rPr>
      <t xml:space="preserve"> </t>
    </r>
    <r>
      <rPr>
        <sz val="12"/>
        <rFont val="Times New Roman"/>
        <family val="1"/>
      </rPr>
      <t>Đoạn từ ngã ba đường Trường Chinh đến ngã ba đường Trần Can và đường Phan Đình Giót</t>
    </r>
  </si>
  <si>
    <t xml:space="preserve"> - Đoạn từ ngã ba tiếp giáp đường Tô Vĩnh Diện đến ngã ba rẽ vào trung tâm Chính Trị thành phố</t>
  </si>
  <si>
    <t xml:space="preserve"> - Đoạn từ ngã  rẽ vào trung tâm Chính Trị thành phố đến trụ sở phường Noong Bua.</t>
  </si>
  <si>
    <t>34.</t>
  </si>
  <si>
    <t>35.</t>
  </si>
  <si>
    <t xml:space="preserve"> - Các đường chưa được XD hạ tầng kỹ thuật</t>
  </si>
  <si>
    <r>
      <t xml:space="preserve"> </t>
    </r>
    <r>
      <rPr>
        <b/>
        <sz val="10"/>
        <rFont val="Times New Roman"/>
        <family val="1"/>
      </rPr>
      <t xml:space="preserve"> </t>
    </r>
    <r>
      <rPr>
        <b/>
        <sz val="12"/>
        <rFont val="Times New Roman"/>
        <family val="1"/>
      </rPr>
      <t>Đường vào Trường Chính Trị:</t>
    </r>
    <r>
      <rPr>
        <i/>
        <sz val="10"/>
        <rFont val="Times New Roman"/>
        <family val="1"/>
      </rPr>
      <t xml:space="preserve"> </t>
    </r>
    <r>
      <rPr>
        <sz val="12"/>
        <rFont val="Times New Roman"/>
        <family val="1"/>
      </rPr>
      <t>Đoạn từ ngã tư đường Hoàng Công Chất đến hết đất trường Chính Trị tỉnh</t>
    </r>
  </si>
  <si>
    <t>Các đường trong khu dân cư kênh tả</t>
  </si>
  <si>
    <t xml:space="preserve"> - Các đường quy hoạch trong khu dân cư có khổ rộng 7m trở lên đến dưới 11,5m đã được xây dựng cơ sở hạ tầng kỹ thuật </t>
  </si>
  <si>
    <t xml:space="preserve"> - Các đường quy hoạch trong khu dân cư có khổ rộng 11,5m trở lên đến dưới 15 m đã được xây dựng cơ sở hạ tầng kỹ thuật</t>
  </si>
  <si>
    <t xml:space="preserve"> - Các đường quy hoạch trong khu dân cư có khổ rộng 15 m trở lên đã được xây dựng cơ sở hạ tầng kỹ thuật</t>
  </si>
  <si>
    <r>
      <t>Đường phía tây sông Nậm Rốm</t>
    </r>
    <r>
      <rPr>
        <i/>
        <sz val="12"/>
        <rFont val="Times New Roman"/>
        <family val="1"/>
      </rPr>
      <t xml:space="preserve">: </t>
    </r>
    <r>
      <rPr>
        <sz val="12"/>
        <rFont val="Times New Roman"/>
        <family val="1"/>
      </rPr>
      <t>Đoạn từ ngã tư cầu Mường Thanh đến hết địa phận Thành Phố (về phía Cảnh sát cơ động)</t>
    </r>
  </si>
  <si>
    <t>Theo Nghị quyết số 21/2020/NQ-HĐND ngày 15 tháng 7 năm 2020 của HĐND tỉnh</t>
  </si>
  <si>
    <t>Mức thu</t>
  </si>
  <si>
    <t>100.000 đồng/người/lượt</t>
  </si>
  <si>
    <t>Phí thăm quan bảo tàng tỉnh và các công trình văn hóa khác</t>
  </si>
  <si>
    <t>25.000 đồng/người/lượt</t>
  </si>
  <si>
    <t>Các trường hợp: Người Cao tuổi; Người được hưởng chính sách ưu đãi hưởng thụ văn hóa quy định tại Điều 2 Quyết định số 170/2003/QĐ-TTg ngày 14/8/2003 của Thủ tướng Chính phủ về “Chính sách ưu đãi hưởng thụ văn hóa” . Trường hợp khó xác định là người được hưởng chính sách ưu đãi hưởng thụ văn hóa quy định tại Điều 2 Quyết định số 170/2003/QĐ-TTg thì chỉ cần có giấy xác nhận của Ủy ban nhân dân xã, phường, thị trấn nơi người đó cư trú; Người khuyết tật nặng theo quy định tại khoản 2 Điều 11 Nghị định số 28/2012/NĐ-CP ngày 10/4/2012 của Chính phủ quy định chi tiết và hướng dẫn thi hành một số điều của Luật Người khuyết tật.</t>
  </si>
  <si>
    <t>Thu bằng 50% các mức thu quy định trên</t>
  </si>
  <si>
    <t>Các đối tượng là: Cựu chiến binh; học sinh, sinh viên tại các trường, các chiến sỹ trong lực lượng vũ trang được tổ chức đi nghiên cứu thực tế; người dưới 18 tuổi; người khuyết tật đặc biệt nặng.</t>
  </si>
  <si>
    <t>Miễn thu</t>
  </si>
  <si>
    <t>-</t>
  </si>
  <si>
    <t>Nội Sửa đổi, bổ sung khoản 10, phần I</t>
  </si>
  <si>
    <t>Phí thẩm định hồ sơ cấp giấy chứng nhận quyền sử dụng đất</t>
  </si>
  <si>
    <t>10.1</t>
  </si>
  <si>
    <t xml:space="preserve"> Đối với hộ gia đình, cá nhân</t>
  </si>
  <si>
    <t xml:space="preserve"> - Đối với  xây dựng nhà ở</t>
  </si>
  <si>
    <t>100.000 đ/ bộ hồ sơ</t>
  </si>
  <si>
    <t xml:space="preserve"> - Đối với đất sử dụng vào mục đích khác</t>
  </si>
  <si>
    <t>150.000 đ/ bộ hồ sơ</t>
  </si>
  <si>
    <t xml:space="preserve">  Không thu đối với đất sử dụng vào mục đích kinh doanh nông nghiệp, lâm nghiệp </t>
  </si>
  <si>
    <t>10.2</t>
  </si>
  <si>
    <t xml:space="preserve">  Đối với các tổ chức, cơ quan HCSN, đơn vị LLVT, các doanh nghiệp</t>
  </si>
  <si>
    <t xml:space="preserve"> - Đất xây dựng làm nhà ở, trụ sở làm việc</t>
  </si>
  <si>
    <t>1.000.000 đ/hồ sơ</t>
  </si>
  <si>
    <t>2.000.000 đ/hồ sơ</t>
  </si>
  <si>
    <t>Đối với hộ gia đình, cá nhân (áp dụng đối với trường hợp cơ quan nhà nước có thẩm quyền tiến hành thẩm định để giao đất và trường hợp chuyển nhượng quyền sử dụng đất, quyền sở hữu nhà ở và tài sản khác gắn liền với đất)</t>
  </si>
  <si>
    <t>Cấp mới, cấp lần đầu</t>
  </si>
  <si>
    <t xml:space="preserve"> </t>
  </si>
  <si>
    <t>100.000 đồng/hồ sơ</t>
  </si>
  <si>
    <t>Đất sử dụng vào mục đích khác (trừ đất sử dụng vào mục đích kinh doanh nông, lâm, ngư nghiệp)</t>
  </si>
  <si>
    <t>150.000 đồng/hồ sơ</t>
  </si>
  <si>
    <t>Cấp mới, cấp lần đầu diện tích nhỏ hơn hoặc bằng 1.000m²</t>
  </si>
  <si>
    <t>1.000.000 đồng/hồ sơ</t>
  </si>
  <si>
    <t>Cấp mới, cấp lần đầu diện tích lớn hơn 1.000m²</t>
  </si>
  <si>
    <t>Mức thu tính bằng 1.000 đồng/m² được giao, cho thuê, tối đa không quá 2.000.000 đồng/hồ sơ</t>
  </si>
  <si>
    <t>2.000.000 đồng/hồ sơ</t>
  </si>
  <si>
    <t>Mức thu tính bằng 1.000 đồng/m² được giao, cho thuê, tối đa không quá 5.000.000 đồng/hồ sơ</t>
  </si>
  <si>
    <t>10.3</t>
  </si>
  <si>
    <t>Trường hợp cấp đổi, cấp lại Giấy chứng nhận; đăng ký biến động đất đai vào Giấy chứng nhận đã cấp</t>
  </si>
  <si>
    <t>Mức thu bằng 50% mức thu phí thẩm định cấp mới, cấp lần đầu</t>
  </si>
  <si>
    <t>+</t>
  </si>
  <si>
    <t>Nội dung thay thế tại khoản 14 phần I</t>
  </si>
  <si>
    <t xml:space="preserve"> - Đối với đề án, báo cáo có lưu lượng nước dưới 100 m/ngày đêm</t>
  </si>
  <si>
    <t>300.000đ/1 đề án báo cáo</t>
  </si>
  <si>
    <t>500.000đ/1 đề án báo cáo</t>
  </si>
  <si>
    <t>1.000.000 đ/1 đề án báo cáo</t>
  </si>
  <si>
    <t>2.000.000 đ/1 đề án báo cáo</t>
  </si>
  <si>
    <t xml:space="preserve"> - Trường hợp thẩm định gia hạn, bổ sung</t>
  </si>
  <si>
    <t>Thu bằng 50% mức thu quy định trên</t>
  </si>
  <si>
    <t>Phí thẩm định cấp, cấp lại, điều chỉnh giấy phép môi trường</t>
  </si>
  <si>
    <t xml:space="preserve">Phí cấp Giấy phép môi trường </t>
  </si>
  <si>
    <t>20.000.000 đồng</t>
  </si>
  <si>
    <t>Phí cấp Giấy phép môi trường đối với các dự án/cơ sở nhóm II thuộc thẩm quyền cấp giấy phép môi trường của Ủy ban nhân dân cấp tỉnh</t>
  </si>
  <si>
    <t>Phí cấp Giấy phép môi trường đối với các dự án/cơ sở nhóm III thuộc thẩm quyền cấp giấy phép môi trường của Ủy ban nhân dân cấp tỉnh</t>
  </si>
  <si>
    <t>15.000.000 đồng</t>
  </si>
  <si>
    <t>Phí cấp Giấy phép môi trường đối với các dự án/cơ sở nhóm III thuộc thẩm quyền cấp giấy phép môi trường của Ủy ban nhân dân cấp huyện</t>
  </si>
  <si>
    <t>10.000.000 đồng</t>
  </si>
  <si>
    <t>Phí cấp lại, điều chỉnh Giấy phép môi trường</t>
  </si>
  <si>
    <t>Phí cấp lại, điều chỉnh Giấy phép môi trường đối với các dự án/cơ sở thuộc nhóm II và nhóm III bằng 50% phí cấp Giấy phép môi trường</t>
  </si>
  <si>
    <t>Trường hợp có thay đổi tên dự án đầu tư, cơ sở, khu sản xuất, kinh doanh, dịch vụ tập trung, cụm công nghiệp hoặc chủ dự án đầu tư, cơ sở</t>
  </si>
  <si>
    <t xml:space="preserve">*Người được hưởng chính sách ưu đãi hưởng thụ văn hóa quy định tại Điều 2 Quyết định số 170/2003/QĐ-TTg ngày 14/8/2003 của Thủ tướng Chính phủ về “Chính sách ưu đãi hưởng thụ văn hóa”, gồm các đối tượng: 
1. Nhân dân ở các xã đặc biệt khó khăn miền núi và vùng sâu, vùng xa theo quy định của Thủ tướng Chính phủ.
2. Người có công với cách mạng:
a) Cán bộ lão thành cách mạng; cán bộ ''tiền khởi nghĩa''.
b) Thân nhân liệt sĩ.
c) Anh hùng Lực lượng vũ trang, Anh hùng Lao động, Bà mẹ Việt Nam anh hùng.
d) Thương binh, người hưởng chính sách như thương binh, bệnh binh.
đ) Các đối tượng được chăm sóc tại các cơ sở nuôi dưỡng, điều dưỡng thương, bệnh binh và người có công.
3. Người thuộc diện chính sách xã hội:
a) Người tàn tật, người già cô đơn.
b) Các đối tượng được chăm sóc tại cơ sở bảo trợ xã hội.
c) Học sinh các trường phổ thông dân tộc nội trú.
</t>
  </si>
  <si>
    <r>
      <t xml:space="preserve"> Phí thăm quan công trình văn hóa, bảo tàng</t>
    </r>
    <r>
      <rPr>
        <sz val="10"/>
        <rFont val="Times New Roman"/>
        <family val="1"/>
      </rPr>
      <t xml:space="preserve"> (đối với công trình thuộc địa phương quản lý)</t>
    </r>
  </si>
  <si>
    <r>
      <t>Đối với các tổ chức, cơ quan HCSN, đơn vị LLVT, các tổ chức kinh tế</t>
    </r>
    <r>
      <rPr>
        <i/>
        <sz val="10"/>
        <rFont val="Times New Roman"/>
        <family val="1"/>
      </rPr>
      <t xml:space="preserve"> (áp dụng đối với trường hợp cơ quan nhà nước có thẩm quyền tiến hành thẩm định để giao đất, cho thuê đất và trường hợp chuyển nhượng quyền sử dụng đất, quyền sở hữu nhà ở và tài sản khác gắn liền với đất)</t>
    </r>
  </si>
  <si>
    <r>
      <t>Phí thẩm định đề án xả nước thải vào nguồn nước, công trình thủy lợi</t>
    </r>
    <r>
      <rPr>
        <sz val="10"/>
        <rFont val="Times New Roman"/>
        <family val="1"/>
      </rPr>
      <t xml:space="preserve"> (đối với hoạt động thẩm định do cơ quan địa phương thực hiện)</t>
    </r>
  </si>
  <si>
    <r>
      <t xml:space="preserve"> - Đối với đề án, báo cáo có lưu lượng nước từ 100m</t>
    </r>
    <r>
      <rPr>
        <vertAlign val="superscript"/>
        <sz val="10"/>
        <rFont val="Times New Roman"/>
        <family val="1"/>
      </rPr>
      <t>3</t>
    </r>
    <r>
      <rPr>
        <sz val="10"/>
        <rFont val="Times New Roman"/>
        <family val="1"/>
      </rPr>
      <t xml:space="preserve"> đến dưới 500m</t>
    </r>
    <r>
      <rPr>
        <vertAlign val="superscript"/>
        <sz val="10"/>
        <rFont val="Times New Roman"/>
        <family val="1"/>
      </rPr>
      <t>3</t>
    </r>
    <r>
      <rPr>
        <sz val="10"/>
        <rFont val="Times New Roman"/>
        <family val="1"/>
      </rPr>
      <t>/ngày đêm</t>
    </r>
  </si>
  <si>
    <r>
      <t xml:space="preserve"> - Đối với đề án, báo cáo có lưu lượng nước từ 500m</t>
    </r>
    <r>
      <rPr>
        <vertAlign val="superscript"/>
        <sz val="10"/>
        <rFont val="Times New Roman"/>
        <family val="1"/>
      </rPr>
      <t>3</t>
    </r>
    <r>
      <rPr>
        <sz val="10"/>
        <rFont val="Times New Roman"/>
        <family val="1"/>
      </rPr>
      <t xml:space="preserve"> đến dưới 2.000m</t>
    </r>
    <r>
      <rPr>
        <vertAlign val="superscript"/>
        <sz val="10"/>
        <rFont val="Times New Roman"/>
        <family val="1"/>
      </rPr>
      <t>3</t>
    </r>
    <r>
      <rPr>
        <sz val="10"/>
        <rFont val="Times New Roman"/>
        <family val="1"/>
      </rPr>
      <t>/ngày đêm</t>
    </r>
  </si>
  <si>
    <r>
      <t xml:space="preserve"> - Đối với đề án, báo cáo có lưu lượng nước từ 2.000m</t>
    </r>
    <r>
      <rPr>
        <vertAlign val="superscript"/>
        <sz val="10"/>
        <rFont val="Times New Roman"/>
        <family val="1"/>
      </rPr>
      <t>3</t>
    </r>
    <r>
      <rPr>
        <sz val="10"/>
        <rFont val="Times New Roman"/>
        <family val="1"/>
      </rPr>
      <t xml:space="preserve"> đến dưới 5.000m</t>
    </r>
    <r>
      <rPr>
        <vertAlign val="superscript"/>
        <sz val="10"/>
        <rFont val="Times New Roman"/>
        <family val="1"/>
      </rPr>
      <t>3</t>
    </r>
    <r>
      <rPr>
        <sz val="10"/>
        <rFont val="Times New Roman"/>
        <family val="1"/>
      </rPr>
      <t>/ngày đêm</t>
    </r>
  </si>
  <si>
    <t>Nội dung sửa đổi, bổ sung, thay thế Nghị quyết số 21/2020/NQ-HĐND ngày 15 tháng 7 năm 2020 của HĐND tỉnh</t>
  </si>
  <si>
    <t>PHỤ LỤC A: SỬA ĐỔI, BỔ SUNG, THAY THẾ MỘT SỐ NỘI DUNG TẠI PHỤ LỤC I - DANH MỤC, MỨC THU CÁC KHOẢN PHÍ
Ban ban hành kèm theo Nghị quyết số 21/2020/NQ-HĐND, ngày 15/7/2020 của HĐND tỉnh</t>
  </si>
  <si>
    <t>Mức thu đối với việc đăng ký và quản lý cư trú tại các phường tại thành phố Điện Biên Phủ</t>
  </si>
  <si>
    <t>- Đăng ký thường trú, đăng ký tạm trú cả hộ hoặc một người nhưng không cấp sổ hộ khẩu, sổ tạm trú</t>
  </si>
  <si>
    <t xml:space="preserve">  20.000 đồng/lần đăng ký</t>
  </si>
  <si>
    <t>- Cấp mới, cấp lại, cấp đổi sổ hộ khẩu; sổ tạm trú cho hộ gia đình, cho cá nhân.</t>
  </si>
  <si>
    <t xml:space="preserve"> - Trường hợp cấp đổi sổ hộ khẩu cá nhân, gia đình; sổ tạm trú theo yêu cầu của chủ hộ vì lý do Nhà nước thay đổi địa giới hành chính, tên đường phố, số nhà:</t>
  </si>
  <si>
    <t>10.000 đồng/ lần cấp</t>
  </si>
  <si>
    <t>- Điều chỉnh những thay đổi trong sổ hộ khẩu, sổ tạm trú</t>
  </si>
  <si>
    <t xml:space="preserve">  8.000 đồng/lần đính chính</t>
  </si>
  <si>
    <t xml:space="preserve"> - Điều chỉnh những thay đổi trong sổ hộ khẩu, sổ tạm trú (đối với trường hợp đính chính lại địa chỉ do Nhà nước thay đổi địa giới hành chính, tên đường phố, số nhà, xoá tên trong sổ hộ khẩu, sổ tạm trú)</t>
  </si>
  <si>
    <t>- Gia hạn tạm trú</t>
  </si>
  <si>
    <t>10.000 đồng/lần gia hạn</t>
  </si>
  <si>
    <t>Đối với việc đăng ký và quản lý cư trú tại các khu vực khác</t>
  </si>
  <si>
    <t>Thu bằng 50% mức thu tương ứng  nêu trên</t>
  </si>
  <si>
    <t xml:space="preserve"> Đối với các trường hợp: Bố, mẹ, vợ (hoặc chồng) của liệt sĩ, con dưới 18 tuổi của liệt sĩ; Thương binh, con dưới 18 tuổi của thương binh;  Bà mẹ Việt Nam anh hùng; hộ gia đình thuộc diện xóa đói, giảm nghèo; Công dân thuộc xã, thị trấn vùng cao theo quy định của Ủy ban Dân tộc</t>
  </si>
  <si>
    <t>Sửa đổi, bổ sung khoản 1, Phụ Lục II “Lệ phí đăng ký cư trú”.</t>
  </si>
  <si>
    <t>Lệ phí đăng ký cư trú (đối với hoạt động do cơ quan địa phương thực hiện)</t>
  </si>
  <si>
    <t>Mức thu đối với việc đăng ký và quản lý cư trú tại các phường thuộc thành phố Điện Biên Phủ</t>
  </si>
  <si>
    <t>Đăng ký thường trú, đăng ký tạm trú cả hộ hoặc một người</t>
  </si>
  <si>
    <t>20.000 đồng/lần đăng ký</t>
  </si>
  <si>
    <t>Gia hạn tạm trú</t>
  </si>
  <si>
    <t>Tách hộ</t>
  </si>
  <si>
    <t>8.000 đồng/lần</t>
  </si>
  <si>
    <t>Điều chỉnh thông tin về cư trú trong Cơ sở dữ liệu về cư trú</t>
  </si>
  <si>
    <t>8.000 đồng/ lần</t>
  </si>
  <si>
    <t>Điều chỉnh thông tin về cư trú (đối với trường hợp đính chính lại địa chỉ do Nhà nước thay đổi địa giới hành chính, tên đường phố, số nhà, xóa tên trong sổ hộ khẩu, sổ tạm trú)</t>
  </si>
  <si>
    <t>Xác nhận thông tin về cư trú;</t>
  </si>
  <si>
    <t>10.000 đồng/lần</t>
  </si>
  <si>
    <t>Thu bằng 50% mức thu tương ứng nêu trên</t>
  </si>
  <si>
    <t>Đối với các trường hợp: Bố, mẹ, vợ (hoặc chồng) của liệt sĩ, con dưới 18 tuổi của liệt sĩ; Thương binh, con dưới 18 tuổi của thương binh; Bà mẹ Việt Nam anh hùng; hộ gia đình thuộc diện xóa đói, giảm nghèo; Đồng bào dân tộc thiểu số thuộc các xã khu vực III theo quy định tại Quyết định số 861/QĐ-TTg ngày 04/6/2021 của Thủ tướng Chính phủ</t>
  </si>
  <si>
    <t>PHỤ LỤC B: SỬA ĐỔI, BỔ SUNG, BÃI BỎ MỘT SỐ NỘI DUNG TẠI PHỤ LỤC II - DANH MỤC, MỨC THU CÁC KHOẢN LỆ PHÍ
Ban ban hành kèm theo Nghị quyết số 21/2020/NQ-HĐND, ngày 15/7/2020 của HĐND tỉnh</t>
  </si>
  <si>
    <t>Lệ phí cấp chứng minh nhân dân đối với việc cấp chứng minh nhân dân (không bao gồm tiền ảnh của người được cấp chứng minh nhân dân)</t>
  </si>
  <si>
    <t>Mức thu tại các phường thuộc thành phố Điện Biên Phủ</t>
  </si>
  <si>
    <t>- Cấp lại , cấp đổi</t>
  </si>
  <si>
    <t xml:space="preserve">  9.000 đồng/lần cấp</t>
  </si>
  <si>
    <t xml:space="preserve"> Đối với việc cấp chứng minh nhân dân tại các xã, phường, thị trấn còn lại</t>
  </si>
  <si>
    <t>Thu bằng 50% mức thu quy định tại mục 2.1</t>
  </si>
  <si>
    <t>2.3</t>
  </si>
  <si>
    <t>Đối với các trường hợp: 
- Bố, mẹ, vợ (hoặc chồng) của liệt sĩ, con dưới 18 tuổi của liệt sĩ; Thương binh, con dưới 18 tuổi của thương binh;  Bà mẹ Việt Nam anh hùng; hộ gia đình thuộc diện xóa đói, giảm nghèo; Công dân thuộc xã, thị trấn vùng cao theo quy định của Ủy ban Dân tộc.
- Khi công dân cấp chứng minh nhân dân lần đầu, cấp đổi chứng minh nhân dân do Nhà nước thay đổi địa giới hành chính</t>
  </si>
  <si>
    <t>Bãi bỏ “Lệ phí cấp chứng minh nhân dân” tại khoản 2</t>
  </si>
  <si>
    <t xml:space="preserve"> Lệ phí hộ tịch</t>
  </si>
  <si>
    <t xml:space="preserve">Đăng ký hộ tịch tại UBND cấp xã, phường, thị trấn </t>
  </si>
  <si>
    <t xml:space="preserve"> + Đăng ký khai sinh không đúng hạn</t>
  </si>
  <si>
    <t xml:space="preserve"> + Đăng ký lại khai sinh</t>
  </si>
  <si>
    <t xml:space="preserve"> + Đăng ký khai sinh cho người đã có hồ sơ, giấy tờ cá nhân</t>
  </si>
  <si>
    <t xml:space="preserve"> + Đăng ký khai tử không đúng hạn</t>
  </si>
  <si>
    <t xml:space="preserve"> 8.000 đồng/lần</t>
  </si>
  <si>
    <t xml:space="preserve"> + Đăng ký lại khai tử</t>
  </si>
  <si>
    <t xml:space="preserve"> - Thay đổi, cải chính hộ tịch cho người chưa đủ 14 tuổi</t>
  </si>
  <si>
    <t xml:space="preserve"> 15.000 đồng/lần</t>
  </si>
  <si>
    <t xml:space="preserve"> - Bổ sung hộ tịch</t>
  </si>
  <si>
    <t xml:space="preserve"> - Ghi vào sổ hộ tịch việc thay đổi hộ tịch của cá nhân theo bản án, quyết định của cơ quan nhà nước có thẩm quyền</t>
  </si>
  <si>
    <t xml:space="preserve">Đăng ký hộ tịch tại UBND cấp huyện, thị xã, thành phố </t>
  </si>
  <si>
    <t xml:space="preserve"> + Đăng ký khai sinh đúng hạn</t>
  </si>
  <si>
    <t>75.000 đồng/lần</t>
  </si>
  <si>
    <t xml:space="preserve"> + Đăng ký khai tử đúng hạn</t>
  </si>
  <si>
    <t xml:space="preserve"> 28.000 đồng/lần</t>
  </si>
  <si>
    <t xml:space="preserve"> 75.000 đồng/lần</t>
  </si>
  <si>
    <t>Lệ phí hộ tịch</t>
  </si>
  <si>
    <t xml:space="preserve">Đăng ký hộ tịch tại Uỷ ban nhân dân xã, phường, thị trấn </t>
  </si>
  <si>
    <t>Thay đổi, cải chính hộ tịch cho người chưa đủ 14 tuổi cư trú trong nước</t>
  </si>
  <si>
    <t>15.000 đồng/trường hợp</t>
  </si>
  <si>
    <t>Bổ sung hộ tịch cho công dân Việt Nam cư trú ở trong nước</t>
  </si>
  <si>
    <t xml:space="preserve">Đăng ký hộ tịch tại Uỷ ban nhân dân huyện, thị xã, thành phố </t>
  </si>
  <si>
    <t>Khai sinh</t>
  </si>
  <si>
    <t>Đăng ký khai sinh</t>
  </si>
  <si>
    <t>Thay đổi, cải chính hộ tịch cho người từ đủ 14 tuổi trở lên cư trú trong nước; thay đổi, cải chính, bổ sung hộ tịch có yếu tố nước ngoài; xác định lại dân tộc</t>
  </si>
  <si>
    <t>Đăng ký hộ tịch khác</t>
  </si>
  <si>
    <t>28.000 đồng/trường hợp</t>
  </si>
  <si>
    <t>75.000 đồng/trường hợp</t>
  </si>
  <si>
    <t>Lệ phí cấp giấy phép lao động cho người nước ngoài làm việc tại Việt Nam (đối với cấp phép do cơ quan địa phương thực hiện)</t>
  </si>
  <si>
    <t>Gia hạn giấy phép lao động</t>
  </si>
  <si>
    <t>400.000 đồng/ 1 giấy phép</t>
  </si>
  <si>
    <t>Nôi dung Bổ sung mục 4.3. Gia hạn giấy phép lao động vào khoản 4</t>
  </si>
  <si>
    <t>Bãi bỏ khoản 2. Lệ phí cấp chứng minh nhân dân</t>
  </si>
  <si>
    <t>TÊN PHÍ, LỆ PHÍ</t>
  </si>
  <si>
    <t>Tổ chức, cá nhân có nhu cầu đề nghị thẩm định đề án  xả nước thải vào nguồn nước, công trình thuỷ lợi.</t>
  </si>
  <si>
    <t>Cơ quan, đơn vị có thẩm quyền thẩm định đề án xả nước thải vào nguồn nước, công trình thuỷ lợi.</t>
  </si>
  <si>
    <r>
      <t xml:space="preserve">Phí thẩm định đề án xả nước thải vào nguồn nước, công trình thủy lợi </t>
    </r>
    <r>
      <rPr>
        <sz val="10"/>
        <rFont val="Times New Roman"/>
        <family val="1"/>
      </rPr>
      <t>(đối với hoạt động thẩm định do cơ quan địa phương thực hiện)</t>
    </r>
  </si>
  <si>
    <t>Các tổ chức, cá nhân đề nghị cấp, cấp lại, điều chỉnh Giấy phép môi trường</t>
  </si>
  <si>
    <t>Cơ quan quản lý nhà nước ở địa phương hoặc các cơ quan thường trực thẩm định được ủy quyền</t>
  </si>
  <si>
    <t xml:space="preserve">Nội dung Thay thế tại khoản 14 phần A, Phụ Lục III </t>
  </si>
  <si>
    <t>Nội dung Thay thế Nghị quyết số 21/2020/NQ-HĐND ngày 15 tháng 7 năm 2020 của HĐND tỉnh</t>
  </si>
  <si>
    <t>Nộp NSNN</t>
  </si>
  <si>
    <t>Để lại cho đơn vị</t>
  </si>
  <si>
    <t>Phí thẩm định đề án xả nước thải vào nguồn nước, công trình thủy lợi</t>
  </si>
  <si>
    <t>Nội dung Thay thế tại khoản 14, Phụ lục IV</t>
  </si>
  <si>
    <t>Tên Phí</t>
  </si>
  <si>
    <t>Tên Phí, Lệ Phí</t>
  </si>
  <si>
    <t>Đối tượng nộp Phí, Lệ phí</t>
  </si>
  <si>
    <t>Đơn vị thu Phí, Lệ phí</t>
  </si>
  <si>
    <r>
      <t xml:space="preserve">Lệ phí đăng ký cư trú </t>
    </r>
    <r>
      <rPr>
        <sz val="11"/>
        <color indexed="8"/>
        <rFont val="Times New Roman"/>
        <family val="1"/>
      </rPr>
      <t>(đối với hoạt động do cơ quan địa phương thực hiện)</t>
    </r>
  </si>
  <si>
    <r>
      <t xml:space="preserve">Lệ phí cấp chứng minh nhân dân </t>
    </r>
    <r>
      <rPr>
        <sz val="11"/>
        <rFont val="Times New Roman"/>
        <family val="1"/>
      </rPr>
      <t>(đối với hoạt động do cơ quan địa phương thực hiện)</t>
    </r>
  </si>
  <si>
    <t>Đất ở gồm đất ở tại nông thôn, đất ở tại đô thị</t>
  </si>
  <si>
    <t>Đất xây dựng trụ sở cơ quan</t>
  </si>
  <si>
    <t>Nội dung sửa đổi, bổ sung vào khoản 5, phần I</t>
  </si>
  <si>
    <t xml:space="preserve">Khai tử </t>
  </si>
  <si>
    <t xml:space="preserve"> - Người từ 18 tuổi trở lên</t>
  </si>
  <si>
    <t>25.000 đồng/lần/người</t>
  </si>
  <si>
    <t xml:space="preserve"> - Các trường hợp: Người Cao tuổi; Người được hưởng chính sách ưu đãi hưởng thụ văn hóa quy định tại Điều 2 Quyết định số 170/2003/QĐ-TTg ngày 14/8/2003 của Thủ tướng Chính phủ về “Chính sách ưu đãi hưởng thụ văn hóa”. Trường hợp khó xác định là người được hưởng chính sách ưu đãi hưởng thụ văn hóa quy định tại Điều 2 Quyết định số 170/2003/QĐ-TTg thì chỉ cần có giấy xác nhận của Ủy ban nhân dân xã, phường, thị trấn nơi người đó cư trú; Người khuyết tật nặng theo quy định tại khoản 2 Điều 11 Nghị định số 28/2012/NĐ-CP ngày 10/4/2012 của Chính phủ quy định chi tiết và hướng dẫn thi hành một số điều của Luật Người khuyết tật.</t>
  </si>
  <si>
    <t xml:space="preserve">  - Các đối tượng là: Cựu chiến binh; học sinh, sinh viên tại các trường, các chiến sỹ trong lực lượng vũ trang được tổ chức đi nghiên cứu thực tế; người dưới 18 tuổi; người khuyết tật đặc biệt nặng.</t>
  </si>
  <si>
    <r>
      <t xml:space="preserve">Phí thăm quan công trình văn hóa, bảo tàng </t>
    </r>
    <r>
      <rPr>
        <sz val="10"/>
        <rFont val="Times New Roman"/>
        <family val="1"/>
      </rPr>
      <t>(đối với công trình thuộc địa phương quản lý)</t>
    </r>
  </si>
  <si>
    <t>Đăng ký lại khai sinh</t>
  </si>
  <si>
    <t>Đăng ký khai sinh cho người đã có hồ sơ, giấy tờ cá nhân</t>
  </si>
  <si>
    <t>Đăng ký khai tử</t>
  </si>
  <si>
    <t>Đăng ký lại khai tử</t>
  </si>
  <si>
    <t xml:space="preserve"> Thay đổi, cải chính hộ tịch cho người từ đủ 14 tuổi trở lên, bổ sung hộ tịch, xác định lại dân tộc</t>
  </si>
  <si>
    <t xml:space="preserve">  Xác nhận hoặc ghi vào sổ hộ tịch các việc hộ tịch khác hoặc đăng ký hộ tịch khác </t>
  </si>
  <si>
    <t>(-)  5</t>
  </si>
  <si>
    <t>(-) 6</t>
  </si>
  <si>
    <t xml:space="preserve">  - Khai sinh</t>
  </si>
  <si>
    <t>(-) 1</t>
  </si>
  <si>
    <t>(-)</t>
  </si>
  <si>
    <t>(-) 8</t>
  </si>
  <si>
    <t>(-) 7</t>
  </si>
  <si>
    <t xml:space="preserve"> Ghi vào sổ hộ tịch việc hộ tịch của công dân Việt Nam đã được giải quyết tại cơ quan có thẩm quyền của nước ngoài</t>
  </si>
  <si>
    <t xml:space="preserve">Nội dung: Sửa đổi tại gạch (-) dòng thứ 5, 6 của mục 3.1 và gạch (-) dòng thứ 1, 2, 6, 8 mục 3.2; bãi bỏ gạch (-) dòng thứ 8, mục 3,1 và gạch (-) dòng thứ 7 mục 3.2 của khoản 3 “Lệ phí hộ tịch” tại phụ lục II - Danh mục, mức thu các khoản lệ phí ban hành kèm theo Nghị quyết 21/2020/NQ-HĐND.” </t>
  </si>
  <si>
    <t xml:space="preserve">Bãi bỏ nội dung "Ghi vào sổ hộ tịch việc thay đổi hộ tịch của cá nhân theo bản án, quyết định của cơ quan nhà nước có thẩm quyền" tại  gạch (-) số 8 mục 3.1, khoản 3 </t>
  </si>
  <si>
    <t xml:space="preserve">Bãi bỏ nội dung "Ghi vào sổ hộ tịch việc thay đổi hộ tịch của cá nhân theo bản án, quyết định của cơ quan nhà nước có thẩm quyền" tại  gạch (-) số 7 mục 3.2, khoản 3 </t>
  </si>
  <si>
    <t>A</t>
  </si>
  <si>
    <t>Các khoản phí</t>
  </si>
  <si>
    <t>B</t>
  </si>
  <si>
    <t>Các khoản lệ phí</t>
  </si>
  <si>
    <t>Nội dung bãi bỏ khoản 2, phần B, Phụ lục III</t>
  </si>
  <si>
    <t>Người được cơ quan công an cấp chứng minh nhân dân.</t>
  </si>
  <si>
    <t>Cơ quan công an thực hiện cấp chứng minh nhân dân.</t>
  </si>
  <si>
    <t>Lệ phí cấp chứng minh nhân dân (đối với hoạt động do cơ quan địa phương thực hiện)</t>
  </si>
  <si>
    <t>Bãi bỏ “Lệ phí cấp chứng minh nhân dân (đối với hoạt động do cơ quan địa phương thực hiện)” tại khoản 2, phần B, Phụ lục III ban hành kèm theo Nghị quyết số 21/2020/NQ-HĐND, ngày 15/7/2020 của HĐND tỉnh</t>
  </si>
  <si>
    <t>PHỤ LỤC C:  THAY THẾ, BÃI BỎ MỘT SỐ NỘI DUNG TẠI PHỤ LỤC III - ĐỐI TƯỢNG NỘP PHÍ, LỆ PHÍ VÀ ĐƠN VỊ THU PHÍ
Ban ban hành kèm theo Nghị quyết số 21/2020/NQ-HĐND, ngày 15/7/2020 của HĐND tỉnh</t>
  </si>
  <si>
    <t>PHỤ LỤC D: THAY THẾ KHOẢN 14 TẠI PHỤ LỤC IV - TỶ LỆ TRÍCH PHẦN TRĂM ĐỂ LẠI CHO ĐƠN VỊ THU PHÍ
Ban ban hành kèm theo Nghị quyết số 21/2020/NQ-HĐND, ngày 15/7/2020 của HĐND tỉnh</t>
  </si>
  <si>
    <t>Mức thu đối với việc đăng ký và quản lý cư trú tại các khu vực
 khác</t>
  </si>
  <si>
    <t>(Kèm theo Nghị quyết số:                /2022/NQ-HĐND ngày           /7/2022 của HĐND tỉnh Điện Biên)</t>
  </si>
  <si>
    <t xml:space="preserve">Phí thăm quan Bảo tàng chiến thắng lịch sử Điện Biên Phủ </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</si>
</sst>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Z$&quot;#,##0_);\(&quot;Z$&quot;#,##0\)"/>
    <numFmt numFmtId="175" formatCode="&quot;Z$&quot;#,##0_);[Red]\(&quot;Z$&quot;#,##0\)"/>
    <numFmt numFmtId="176" formatCode="&quot;Z$&quot;#,##0.00_);\(&quot;Z$&quot;#,##0.00\)"/>
    <numFmt numFmtId="177" formatCode="&quot;Z$&quot;#,##0.00_);[Red]\(&quot;Z$&quot;#,##0.00\)"/>
    <numFmt numFmtId="178" formatCode="_(&quot;Z$&quot;* #,##0_);_(&quot;Z$&quot;* \(#,##0\);_(&quot;Z$&quot;* &quot;-&quot;_);_(@_)"/>
    <numFmt numFmtId="179" formatCode="_(&quot;Z$&quot;* #,##0.00_);_(&quot;Z$&quot;* \(#,##0.00\);_(&quot;Z$&quot;* &quot;-&quot;??_);_(@_)"/>
    <numFmt numFmtId="180" formatCode="#,##0;[Red]#,##0"/>
    <numFmt numFmtId="181" formatCode="0.0000"/>
    <numFmt numFmtId="182" formatCode="0.000"/>
    <numFmt numFmtId="183" formatCode="0.0"/>
    <numFmt numFmtId="184" formatCode="#,##0.0"/>
    <numFmt numFmtId="185" formatCode="#,##0.0;[Red]#,##0.0"/>
    <numFmt numFmtId="186" formatCode="_(* #,##0.0_);_(* \(#,##0.0\);_(* &quot;-&quot;??_);_(@_)"/>
    <numFmt numFmtId="187" formatCode="_(* #,##0_);_(* \(#,##0\);_(* &quot;-&quot;??_);_(@_)"/>
    <numFmt numFmtId="188" formatCode="0.0%"/>
    <numFmt numFmtId="189" formatCode="[$-409]dddd\,\ mmmm\ dd\,\ yyyy"/>
    <numFmt numFmtId="190" formatCode="[$-409]h:mm:ss\ AM/PM"/>
    <numFmt numFmtId="191" formatCode="00000"/>
    <numFmt numFmtId="192" formatCode="0.00000"/>
    <numFmt numFmtId="193" formatCode="&quot;Yes&quot;;&quot;Yes&quot;;&quot;No&quot;"/>
    <numFmt numFmtId="194" formatCode="&quot;True&quot;;&quot;True&quot;;&quot;False&quot;"/>
    <numFmt numFmtId="195" formatCode="&quot;On&quot;;&quot;On&quot;;&quot;Off&quot;"/>
    <numFmt numFmtId="196" formatCode="[$€-2]\ #,##0.00_);[Red]\([$€-2]\ #,##0.00\)"/>
    <numFmt numFmtId="197" formatCode="0;[Red]0"/>
    <numFmt numFmtId="198" formatCode="_-* #,##0\ _₫_-;\-* #,##0\ _₫_-;_-* &quot;-&quot;??\ _₫_-;_-@_-"/>
    <numFmt numFmtId="199" formatCode="0.000000"/>
  </numFmts>
  <fonts count="82">
    <font>
      <sz val="12"/>
      <name val="Times New Roman"/>
      <family val="0"/>
    </font>
    <font>
      <sz val="14"/>
      <name val="Times New Roman"/>
      <family val="1"/>
    </font>
    <font>
      <b/>
      <sz val="14"/>
      <name val="Times New Roman"/>
      <family val="1"/>
    </font>
    <font>
      <i/>
      <sz val="13"/>
      <name val="Times New Roman"/>
      <family val="1"/>
    </font>
    <font>
      <i/>
      <vertAlign val="superscript"/>
      <sz val="13"/>
      <name val="Times New Roman"/>
      <family val="1"/>
    </font>
    <font>
      <b/>
      <sz val="13"/>
      <name val="Times New Roman"/>
      <family val="1"/>
    </font>
    <font>
      <b/>
      <sz val="10"/>
      <name val="Times New Roman"/>
      <family val="1"/>
    </font>
    <font>
      <b/>
      <sz val="12"/>
      <name val="Times New Roman"/>
      <family val="1"/>
    </font>
    <font>
      <i/>
      <sz val="10"/>
      <name val="Times New Roman"/>
      <family val="1"/>
    </font>
    <font>
      <b/>
      <i/>
      <sz val="10"/>
      <name val="Times New Roman"/>
      <family val="1"/>
    </font>
    <font>
      <sz val="10"/>
      <name val="Times New Roman"/>
      <family val="1"/>
    </font>
    <font>
      <sz val="8"/>
      <name val="Times New Roman"/>
      <family val="1"/>
    </font>
    <font>
      <b/>
      <i/>
      <sz val="12"/>
      <name val="Times New Roman"/>
      <family val="1"/>
    </font>
    <font>
      <sz val="13"/>
      <name val="Times New Roman"/>
      <family val="1"/>
    </font>
    <font>
      <i/>
      <sz val="12"/>
      <name val="Times New Roman"/>
      <family val="1"/>
    </font>
    <font>
      <sz val="11"/>
      <name val="Times New Roman"/>
      <family val="1"/>
    </font>
    <font>
      <sz val="12"/>
      <color indexed="10"/>
      <name val="Times New Roman"/>
      <family val="1"/>
    </font>
    <font>
      <sz val="13"/>
      <color indexed="10"/>
      <name val="Times New Roman"/>
      <family val="1"/>
    </font>
    <font>
      <b/>
      <sz val="12"/>
      <color indexed="10"/>
      <name val="Times New Roman"/>
      <family val="1"/>
    </font>
    <font>
      <sz val="10"/>
      <color indexed="10"/>
      <name val="Times New Roman"/>
      <family val="1"/>
    </font>
    <font>
      <b/>
      <i/>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sz val="12"/>
      <color indexed="48"/>
      <name val="Times New Roman"/>
      <family val="1"/>
    </font>
    <font>
      <b/>
      <sz val="13"/>
      <color indexed="10"/>
      <name val="Times New Roman"/>
      <family val="1"/>
    </font>
    <font>
      <u val="single"/>
      <sz val="12"/>
      <color indexed="12"/>
      <name val="Times New Roman"/>
      <family val="1"/>
    </font>
    <font>
      <u val="single"/>
      <sz val="12"/>
      <color indexed="36"/>
      <name val="Times New Roman"/>
      <family val="1"/>
    </font>
    <font>
      <sz val="13"/>
      <name val="Arial"/>
      <family val="2"/>
    </font>
    <font>
      <i/>
      <sz val="12"/>
      <color indexed="10"/>
      <name val="Times New Roman"/>
      <family val="1"/>
    </font>
    <font>
      <b/>
      <i/>
      <sz val="10"/>
      <color indexed="10"/>
      <name val="Times New Roman"/>
      <family val="1"/>
    </font>
    <font>
      <b/>
      <sz val="10"/>
      <color indexed="10"/>
      <name val="Times New Roman"/>
      <family val="1"/>
    </font>
    <font>
      <i/>
      <sz val="10"/>
      <color indexed="10"/>
      <name val="Times New Roman"/>
      <family val="1"/>
    </font>
    <font>
      <b/>
      <sz val="12"/>
      <color indexed="14"/>
      <name val="Times New Roman"/>
      <family val="1"/>
    </font>
    <font>
      <sz val="10"/>
      <name val="Arial"/>
      <family val="2"/>
    </font>
    <font>
      <sz val="14"/>
      <name val=".VnTime"/>
      <family val="2"/>
    </font>
    <font>
      <sz val="11"/>
      <color indexed="8"/>
      <name val="Calibri"/>
      <family val="2"/>
    </font>
    <font>
      <vertAlign val="superscript"/>
      <sz val="10"/>
      <name val="Times New Roman"/>
      <family val="1"/>
    </font>
    <font>
      <b/>
      <sz val="11"/>
      <name val="Times New Roman"/>
      <family val="1"/>
    </font>
    <font>
      <i/>
      <sz val="11"/>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4"/>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0"/>
      <color indexed="17"/>
      <name val="Times New Roman"/>
      <family val="1"/>
    </font>
    <font>
      <i/>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4"/>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sz val="10"/>
      <color rgb="FF00B050"/>
      <name val="Times New Roman"/>
      <family val="1"/>
    </font>
    <font>
      <i/>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47"/>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style="thin"/>
      <top style="thin"/>
      <bottom style="dotted"/>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dotted"/>
      <bottom style="thin"/>
    </border>
    <border>
      <left>
        <color indexed="63"/>
      </left>
      <right>
        <color indexed="63"/>
      </right>
      <top>
        <color indexed="63"/>
      </top>
      <bottom style="thin"/>
    </border>
    <border>
      <left style="thin"/>
      <right style="thin"/>
      <top style="thin"/>
      <bottom style="hair"/>
    </border>
    <border>
      <left style="thin"/>
      <right style="thin"/>
      <top>
        <color indexed="63"/>
      </top>
      <bottom style="hair"/>
    </border>
    <border>
      <left style="thin"/>
      <right style="thin"/>
      <top style="thin"/>
      <bottom>
        <color indexed="63"/>
      </bottom>
    </border>
    <border>
      <left style="thin"/>
      <right>
        <color indexed="63"/>
      </right>
      <top>
        <color indexed="63"/>
      </top>
      <bottom>
        <color indexed="63"/>
      </bottom>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hair"/>
      <bottom style="hair"/>
    </border>
    <border>
      <left>
        <color indexed="63"/>
      </left>
      <right style="thin"/>
      <top style="hair"/>
      <bottom style="hair"/>
    </border>
    <border>
      <left style="hair"/>
      <right style="hair"/>
      <top style="hair"/>
      <bottom style="hair"/>
    </border>
    <border>
      <left style="thin"/>
      <right style="thin"/>
      <top>
        <color indexed="63"/>
      </top>
      <bottom style="dotted"/>
    </border>
    <border>
      <left style="thin"/>
      <right style="thin"/>
      <top style="dotted"/>
      <bottom>
        <color indexed="63"/>
      </bottom>
    </border>
    <border>
      <left style="medium"/>
      <right style="thin"/>
      <top style="medium"/>
      <bottom style="thin"/>
    </border>
    <border>
      <left style="medium"/>
      <right style="thin"/>
      <top style="thin"/>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style="thin"/>
      <right style="thin"/>
      <top style="hair"/>
      <bottom>
        <color indexed="63"/>
      </bottom>
    </border>
    <border>
      <left style="thin"/>
      <right style="thin"/>
      <top>
        <color indexed="63"/>
      </top>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27"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6"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35" fillId="0" borderId="0">
      <alignment/>
      <protection/>
    </xf>
    <xf numFmtId="0" fontId="61" fillId="0" borderId="0">
      <alignment/>
      <protection/>
    </xf>
    <xf numFmtId="0" fontId="7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87">
    <xf numFmtId="0" fontId="0" fillId="0" borderId="0" xfId="0" applyAlignment="1">
      <alignment/>
    </xf>
    <xf numFmtId="0" fontId="7" fillId="0" borderId="0" xfId="0" applyFont="1" applyAlignment="1">
      <alignment/>
    </xf>
    <xf numFmtId="0" fontId="7" fillId="0" borderId="0" xfId="0" applyFont="1" applyBorder="1" applyAlignment="1">
      <alignment/>
    </xf>
    <xf numFmtId="0" fontId="0" fillId="0" borderId="0" xfId="0" applyFont="1" applyAlignment="1">
      <alignment/>
    </xf>
    <xf numFmtId="0" fontId="1" fillId="0" borderId="0" xfId="0" applyFont="1" applyAlignment="1">
      <alignment/>
    </xf>
    <xf numFmtId="0" fontId="0" fillId="0" borderId="0" xfId="0" applyFont="1" applyBorder="1" applyAlignment="1">
      <alignment/>
    </xf>
    <xf numFmtId="180" fontId="5" fillId="0" borderId="10" xfId="0" applyNumberFormat="1" applyFont="1" applyBorder="1" applyAlignment="1" quotePrefix="1">
      <alignment horizontal="right" vertical="center" wrapText="1"/>
    </xf>
    <xf numFmtId="3" fontId="5" fillId="0" borderId="10" xfId="0" applyNumberFormat="1" applyFont="1" applyBorder="1" applyAlignment="1">
      <alignment horizontal="right" vertical="center" wrapText="1"/>
    </xf>
    <xf numFmtId="3" fontId="13" fillId="0" borderId="10" xfId="0" applyNumberFormat="1" applyFont="1" applyBorder="1" applyAlignment="1" quotePrefix="1">
      <alignment horizontal="right" vertical="center" wrapText="1"/>
    </xf>
    <xf numFmtId="3" fontId="13" fillId="0" borderId="10" xfId="0" applyNumberFormat="1" applyFont="1" applyBorder="1" applyAlignment="1">
      <alignment horizontal="right" vertical="center" wrapText="1"/>
    </xf>
    <xf numFmtId="0" fontId="0" fillId="0" borderId="10" xfId="0" applyFont="1" applyBorder="1" applyAlignment="1">
      <alignment horizontal="left" vertical="center" wrapText="1"/>
    </xf>
    <xf numFmtId="0" fontId="7" fillId="0" borderId="11" xfId="0" applyFont="1" applyBorder="1" applyAlignment="1">
      <alignment horizontal="left" vertical="center" wrapText="1"/>
    </xf>
    <xf numFmtId="0" fontId="2" fillId="0" borderId="11" xfId="0" applyFont="1" applyBorder="1" applyAlignment="1">
      <alignment horizontal="center" vertical="center" wrapText="1"/>
    </xf>
    <xf numFmtId="0" fontId="7" fillId="0" borderId="0" xfId="0" applyFont="1" applyAlignment="1">
      <alignment horizontal="center"/>
    </xf>
    <xf numFmtId="0" fontId="7" fillId="0" borderId="10" xfId="0" applyFont="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applyAlignment="1">
      <alignment/>
    </xf>
    <xf numFmtId="0" fontId="7" fillId="0" borderId="10" xfId="0" applyFont="1" applyBorder="1" applyAlignment="1">
      <alignment horizontal="center"/>
    </xf>
    <xf numFmtId="180" fontId="2" fillId="0" borderId="10" xfId="0" applyNumberFormat="1" applyFont="1" applyBorder="1" applyAlignment="1" quotePrefix="1">
      <alignment horizontal="right" vertical="center" wrapText="1"/>
    </xf>
    <xf numFmtId="0" fontId="2" fillId="0" borderId="10" xfId="0" applyFont="1" applyBorder="1" applyAlignment="1" quotePrefix="1">
      <alignment horizontal="right" vertical="center" wrapText="1"/>
    </xf>
    <xf numFmtId="0" fontId="7" fillId="0" borderId="10" xfId="0" applyFont="1" applyBorder="1" applyAlignment="1">
      <alignment/>
    </xf>
    <xf numFmtId="0" fontId="7" fillId="0" borderId="10" xfId="0" applyFont="1" applyBorder="1" applyAlignment="1">
      <alignment horizontal="center" vertical="center"/>
    </xf>
    <xf numFmtId="0" fontId="7" fillId="0" borderId="15" xfId="0" applyFont="1" applyBorder="1" applyAlignment="1">
      <alignment horizontal="center"/>
    </xf>
    <xf numFmtId="0" fontId="8" fillId="0" borderId="15" xfId="0" applyFont="1" applyBorder="1" applyAlignment="1">
      <alignment horizontal="left" wrapText="1"/>
    </xf>
    <xf numFmtId="3" fontId="5" fillId="0" borderId="15" xfId="0" applyNumberFormat="1" applyFont="1" applyBorder="1" applyAlignment="1">
      <alignment horizontal="right" vertical="center" wrapText="1"/>
    </xf>
    <xf numFmtId="1" fontId="5" fillId="0" borderId="15" xfId="0" applyNumberFormat="1" applyFont="1" applyBorder="1" applyAlignment="1">
      <alignment horizontal="right" vertical="center" wrapText="1"/>
    </xf>
    <xf numFmtId="0" fontId="0" fillId="0" borderId="15" xfId="0" applyBorder="1" applyAlignment="1">
      <alignment/>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0" xfId="0" applyAlignment="1">
      <alignment horizontal="left" vertical="center"/>
    </xf>
    <xf numFmtId="0" fontId="6" fillId="0" borderId="10" xfId="0" applyFont="1" applyBorder="1" applyAlignment="1">
      <alignment horizontal="left" vertical="center" wrapText="1"/>
    </xf>
    <xf numFmtId="0" fontId="9" fillId="0" borderId="10" xfId="0" applyFont="1" applyBorder="1" applyAlignment="1">
      <alignment horizontal="left" vertical="center" wrapText="1"/>
    </xf>
    <xf numFmtId="0" fontId="14" fillId="0" borderId="10" xfId="0" applyFont="1" applyBorder="1" applyAlignment="1">
      <alignment horizontal="left" vertical="center" wrapText="1"/>
    </xf>
    <xf numFmtId="0" fontId="10" fillId="0" borderId="10" xfId="0" applyFont="1" applyBorder="1" applyAlignment="1">
      <alignment horizontal="left" vertical="center" wrapText="1"/>
    </xf>
    <xf numFmtId="0" fontId="12" fillId="0" borderId="10" xfId="0" applyFont="1" applyBorder="1" applyAlignment="1">
      <alignment horizontal="left" vertical="center" wrapText="1"/>
    </xf>
    <xf numFmtId="0" fontId="0" fillId="0" borderId="10" xfId="0" applyFont="1" applyBorder="1" applyAlignment="1">
      <alignment horizontal="center" vertical="center" wrapText="1"/>
    </xf>
    <xf numFmtId="0" fontId="1" fillId="0" borderId="10" xfId="0" applyFont="1" applyBorder="1" applyAlignment="1" quotePrefix="1">
      <alignment horizontal="right" vertical="center" wrapText="1"/>
    </xf>
    <xf numFmtId="0" fontId="7" fillId="33" borderId="10" xfId="0" applyFont="1" applyFill="1" applyBorder="1" applyAlignment="1">
      <alignment horizontal="left" vertical="center" wrapText="1"/>
    </xf>
    <xf numFmtId="187" fontId="13" fillId="0" borderId="10" xfId="42" applyNumberFormat="1" applyFont="1" applyBorder="1" applyAlignment="1">
      <alignment horizontal="right" vertical="center" wrapText="1"/>
    </xf>
    <xf numFmtId="188" fontId="13" fillId="0" borderId="10" xfId="76" applyNumberFormat="1" applyFont="1" applyBorder="1" applyAlignment="1" quotePrefix="1">
      <alignment horizontal="right" vertical="center" wrapText="1"/>
    </xf>
    <xf numFmtId="0" fontId="0" fillId="0" borderId="12" xfId="0" applyFont="1" applyBorder="1" applyAlignment="1">
      <alignment horizontal="center" vertical="center" wrapText="1"/>
    </xf>
    <xf numFmtId="0" fontId="1" fillId="0" borderId="11" xfId="0" applyFont="1" applyBorder="1" applyAlignment="1">
      <alignment horizontal="center" vertical="center" wrapText="1"/>
    </xf>
    <xf numFmtId="1" fontId="13" fillId="0" borderId="15" xfId="0" applyNumberFormat="1" applyFont="1" applyBorder="1" applyAlignment="1">
      <alignment horizontal="right" vertical="center" wrapText="1"/>
    </xf>
    <xf numFmtId="180" fontId="13" fillId="0" borderId="10" xfId="0" applyNumberFormat="1" applyFont="1" applyBorder="1" applyAlignment="1" quotePrefix="1">
      <alignment horizontal="right" vertical="center" wrapText="1"/>
    </xf>
    <xf numFmtId="188" fontId="15" fillId="0" borderId="10" xfId="76" applyNumberFormat="1" applyFont="1" applyBorder="1" applyAlignment="1" quotePrefix="1">
      <alignment horizontal="right" vertical="center" wrapText="1"/>
    </xf>
    <xf numFmtId="0" fontId="16" fillId="0" borderId="10" xfId="0" applyFont="1" applyBorder="1" applyAlignment="1">
      <alignment horizontal="left" vertical="center" wrapText="1"/>
    </xf>
    <xf numFmtId="0" fontId="7"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4" fillId="0" borderId="10" xfId="0" applyFont="1" applyBorder="1" applyAlignment="1">
      <alignment horizontal="center" vertical="center" wrapText="1"/>
    </xf>
    <xf numFmtId="0" fontId="20" fillId="0" borderId="10" xfId="0" applyFont="1" applyBorder="1" applyAlignment="1">
      <alignment horizontal="left" vertical="center" wrapText="1"/>
    </xf>
    <xf numFmtId="0" fontId="22" fillId="0" borderId="10" xfId="0" applyFont="1" applyBorder="1" applyAlignment="1">
      <alignment horizontal="center" vertical="center"/>
    </xf>
    <xf numFmtId="0" fontId="22" fillId="0" borderId="10" xfId="0" applyFont="1" applyBorder="1" applyAlignment="1">
      <alignment horizontal="left" vertical="center" wrapText="1"/>
    </xf>
    <xf numFmtId="188" fontId="23" fillId="0" borderId="10" xfId="76" applyNumberFormat="1" applyFont="1" applyBorder="1" applyAlignment="1" quotePrefix="1">
      <alignment horizontal="right" vertical="center" wrapText="1"/>
    </xf>
    <xf numFmtId="0" fontId="22" fillId="0" borderId="0" xfId="0" applyFont="1" applyAlignment="1">
      <alignment/>
    </xf>
    <xf numFmtId="0" fontId="24" fillId="0" borderId="0" xfId="0" applyFont="1" applyAlignment="1">
      <alignment/>
    </xf>
    <xf numFmtId="2" fontId="0" fillId="0" borderId="0" xfId="0" applyNumberFormat="1" applyFont="1" applyAlignment="1">
      <alignment/>
    </xf>
    <xf numFmtId="2" fontId="0" fillId="0" borderId="0" xfId="0" applyNumberFormat="1" applyAlignment="1">
      <alignment/>
    </xf>
    <xf numFmtId="2" fontId="0" fillId="0" borderId="0" xfId="0" applyNumberFormat="1" applyAlignment="1">
      <alignment horizontal="right" vertical="center"/>
    </xf>
    <xf numFmtId="2" fontId="22" fillId="0" borderId="0" xfId="0" applyNumberFormat="1" applyFont="1" applyAlignment="1">
      <alignment/>
    </xf>
    <xf numFmtId="9" fontId="0" fillId="0" borderId="0" xfId="0" applyNumberFormat="1" applyFont="1" applyAlignment="1">
      <alignment/>
    </xf>
    <xf numFmtId="9" fontId="0" fillId="0" borderId="0" xfId="0" applyNumberFormat="1" applyAlignment="1">
      <alignment/>
    </xf>
    <xf numFmtId="187" fontId="13" fillId="0" borderId="10" xfId="42" applyNumberFormat="1" applyFont="1" applyBorder="1" applyAlignment="1">
      <alignment vertical="center" wrapText="1"/>
    </xf>
    <xf numFmtId="188" fontId="0" fillId="0" borderId="0" xfId="0" applyNumberFormat="1" applyFont="1" applyAlignment="1">
      <alignment/>
    </xf>
    <xf numFmtId="188" fontId="5" fillId="0" borderId="15" xfId="0" applyNumberFormat="1" applyFont="1" applyBorder="1" applyAlignment="1">
      <alignment horizontal="right" vertical="center" wrapText="1"/>
    </xf>
    <xf numFmtId="187" fontId="17" fillId="0" borderId="10" xfId="42" applyNumberFormat="1" applyFont="1" applyBorder="1" applyAlignment="1">
      <alignment horizontal="right" vertical="center" wrapText="1"/>
    </xf>
    <xf numFmtId="188" fontId="0" fillId="0" borderId="0" xfId="0" applyNumberFormat="1" applyFont="1" applyBorder="1" applyAlignment="1">
      <alignment/>
    </xf>
    <xf numFmtId="9" fontId="18" fillId="0" borderId="0" xfId="0" applyNumberFormat="1" applyFont="1" applyAlignment="1">
      <alignment/>
    </xf>
    <xf numFmtId="0" fontId="7" fillId="0" borderId="16" xfId="0" applyFont="1" applyBorder="1" applyAlignment="1">
      <alignment horizontal="center"/>
    </xf>
    <xf numFmtId="0" fontId="7" fillId="0" borderId="16" xfId="0" applyFont="1" applyBorder="1" applyAlignment="1">
      <alignment/>
    </xf>
    <xf numFmtId="0" fontId="7" fillId="0" borderId="17" xfId="0" applyFont="1" applyBorder="1" applyAlignment="1">
      <alignment vertical="center"/>
    </xf>
    <xf numFmtId="0" fontId="7" fillId="0" borderId="18" xfId="0" applyFont="1" applyBorder="1" applyAlignment="1">
      <alignment horizontal="center" vertical="center"/>
    </xf>
    <xf numFmtId="0" fontId="7" fillId="0" borderId="18" xfId="0" applyFont="1" applyBorder="1" applyAlignment="1">
      <alignment vertical="center"/>
    </xf>
    <xf numFmtId="0" fontId="13" fillId="0" borderId="19" xfId="0" applyFont="1" applyBorder="1" applyAlignment="1">
      <alignment horizontal="left" vertical="center" wrapText="1"/>
    </xf>
    <xf numFmtId="0" fontId="28" fillId="0" borderId="0" xfId="0" applyFont="1" applyAlignment="1">
      <alignment/>
    </xf>
    <xf numFmtId="0" fontId="13" fillId="0" borderId="20" xfId="0" applyFont="1" applyBorder="1" applyAlignment="1">
      <alignment wrapText="1"/>
    </xf>
    <xf numFmtId="0" fontId="28" fillId="0" borderId="18"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1" xfId="0" applyFont="1" applyBorder="1" applyAlignment="1">
      <alignment horizontal="left" vertical="center" wrapText="1"/>
    </xf>
    <xf numFmtId="0" fontId="28" fillId="0" borderId="21" xfId="0" applyFont="1" applyBorder="1" applyAlignment="1">
      <alignment horizontal="center" vertical="center" wrapText="1"/>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22" xfId="0" applyFont="1" applyBorder="1" applyAlignment="1">
      <alignment wrapText="1"/>
    </xf>
    <xf numFmtId="0" fontId="28" fillId="0" borderId="23" xfId="0" applyFont="1" applyBorder="1" applyAlignment="1">
      <alignment horizontal="center" vertical="center"/>
    </xf>
    <xf numFmtId="0" fontId="28" fillId="0" borderId="0" xfId="0" applyFont="1" applyBorder="1" applyAlignment="1">
      <alignment wrapText="1"/>
    </xf>
    <xf numFmtId="0" fontId="28" fillId="0" borderId="0" xfId="0" applyFont="1" applyBorder="1" applyAlignment="1">
      <alignment horizontal="center" vertical="center"/>
    </xf>
    <xf numFmtId="0" fontId="5" fillId="0" borderId="16" xfId="0" applyFont="1" applyBorder="1" applyAlignment="1">
      <alignment horizontal="center"/>
    </xf>
    <xf numFmtId="0" fontId="5" fillId="0" borderId="16" xfId="0" applyFont="1" applyBorder="1" applyAlignment="1">
      <alignment/>
    </xf>
    <xf numFmtId="0" fontId="5" fillId="0" borderId="18" xfId="0" applyFont="1" applyBorder="1" applyAlignment="1">
      <alignment vertical="center"/>
    </xf>
    <xf numFmtId="0" fontId="5" fillId="0" borderId="18" xfId="0" applyFont="1" applyBorder="1" applyAlignment="1">
      <alignment horizontal="center" vertical="center"/>
    </xf>
    <xf numFmtId="0" fontId="28" fillId="0" borderId="22" xfId="0" applyFont="1" applyBorder="1" applyAlignment="1">
      <alignment/>
    </xf>
    <xf numFmtId="0" fontId="28" fillId="0" borderId="22" xfId="0" applyFont="1" applyBorder="1" applyAlignment="1">
      <alignment horizontal="center"/>
    </xf>
    <xf numFmtId="0" fontId="5" fillId="0" borderId="24" xfId="0" applyFont="1" applyBorder="1" applyAlignment="1">
      <alignment horizontal="center"/>
    </xf>
    <xf numFmtId="0" fontId="28" fillId="0" borderId="18" xfId="0" applyFont="1" applyBorder="1" applyAlignment="1">
      <alignment horizontal="center" vertical="center"/>
    </xf>
    <xf numFmtId="0" fontId="28" fillId="0" borderId="23" xfId="0" applyFont="1" applyBorder="1" applyAlignment="1">
      <alignment/>
    </xf>
    <xf numFmtId="0" fontId="28" fillId="0" borderId="0" xfId="0" applyFont="1" applyBorder="1" applyAlignment="1">
      <alignment horizontal="center"/>
    </xf>
    <xf numFmtId="0" fontId="5" fillId="0" borderId="12" xfId="0" applyFont="1" applyBorder="1" applyAlignment="1">
      <alignment vertical="center"/>
    </xf>
    <xf numFmtId="0" fontId="5" fillId="0" borderId="12" xfId="0" applyFont="1" applyBorder="1" applyAlignment="1">
      <alignment horizontal="center" vertical="center"/>
    </xf>
    <xf numFmtId="0" fontId="28" fillId="0" borderId="18" xfId="0" applyFont="1" applyBorder="1" applyAlignment="1">
      <alignment horizontal="center" wrapText="1"/>
    </xf>
    <xf numFmtId="0" fontId="28" fillId="0" borderId="18" xfId="0" applyFont="1" applyBorder="1" applyAlignment="1">
      <alignment horizontal="center"/>
    </xf>
    <xf numFmtId="0" fontId="28" fillId="0" borderId="20" xfId="0" applyFont="1" applyBorder="1" applyAlignment="1">
      <alignment/>
    </xf>
    <xf numFmtId="0" fontId="5" fillId="0" borderId="25" xfId="0" applyFont="1" applyBorder="1" applyAlignment="1">
      <alignment/>
    </xf>
    <xf numFmtId="0" fontId="28" fillId="0" borderId="21" xfId="0" applyFont="1" applyBorder="1" applyAlignment="1">
      <alignment horizontal="center"/>
    </xf>
    <xf numFmtId="0" fontId="28" fillId="0" borderId="21" xfId="0" applyFont="1" applyBorder="1" applyAlignment="1">
      <alignment horizontal="left" vertical="center" wrapText="1"/>
    </xf>
    <xf numFmtId="0" fontId="28" fillId="0" borderId="21" xfId="0" applyFont="1" applyBorder="1" applyAlignment="1">
      <alignment vertical="center"/>
    </xf>
    <xf numFmtId="0" fontId="28" fillId="0" borderId="21" xfId="0" applyFont="1" applyBorder="1" applyAlignment="1">
      <alignment wrapText="1"/>
    </xf>
    <xf numFmtId="0" fontId="5" fillId="0" borderId="24" xfId="0" applyFont="1" applyBorder="1" applyAlignment="1">
      <alignment/>
    </xf>
    <xf numFmtId="0" fontId="13" fillId="0" borderId="26" xfId="0" applyFont="1" applyBorder="1" applyAlignment="1">
      <alignment horizontal="left" vertical="center" wrapText="1"/>
    </xf>
    <xf numFmtId="0" fontId="13" fillId="0" borderId="0" xfId="0" applyFont="1" applyAlignment="1">
      <alignment/>
    </xf>
    <xf numFmtId="0" fontId="0" fillId="0" borderId="22" xfId="73" applyBorder="1">
      <alignment/>
      <protection/>
    </xf>
    <xf numFmtId="0" fontId="0" fillId="0" borderId="22" xfId="73" applyBorder="1" applyAlignment="1">
      <alignment wrapText="1"/>
      <protection/>
    </xf>
    <xf numFmtId="0" fontId="0" fillId="0" borderId="22" xfId="73" applyBorder="1" applyAlignment="1">
      <alignment horizontal="center"/>
      <protection/>
    </xf>
    <xf numFmtId="0" fontId="0" fillId="0" borderId="0" xfId="73" applyBorder="1">
      <alignment/>
      <protection/>
    </xf>
    <xf numFmtId="0" fontId="0" fillId="0" borderId="0" xfId="73" applyBorder="1" applyAlignment="1">
      <alignment wrapText="1"/>
      <protection/>
    </xf>
    <xf numFmtId="0" fontId="0" fillId="0" borderId="0" xfId="73" applyBorder="1" applyAlignment="1">
      <alignment horizontal="center"/>
      <protection/>
    </xf>
    <xf numFmtId="0" fontId="1" fillId="0" borderId="0" xfId="73" applyFont="1" applyBorder="1" applyAlignment="1">
      <alignment/>
      <protection/>
    </xf>
    <xf numFmtId="0" fontId="0" fillId="0" borderId="0" xfId="73" applyBorder="1" applyAlignment="1">
      <alignment/>
      <protection/>
    </xf>
    <xf numFmtId="0" fontId="0" fillId="0" borderId="0" xfId="0" applyBorder="1" applyAlignment="1">
      <alignment/>
    </xf>
    <xf numFmtId="0" fontId="0" fillId="0" borderId="0" xfId="0" applyBorder="1" applyAlignment="1">
      <alignment wrapText="1"/>
    </xf>
    <xf numFmtId="0" fontId="0" fillId="0" borderId="0" xfId="0" applyBorder="1" applyAlignment="1">
      <alignment horizontal="center"/>
    </xf>
    <xf numFmtId="0" fontId="13"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13" fillId="0" borderId="29" xfId="0" applyFont="1" applyBorder="1" applyAlignment="1">
      <alignment horizontal="left" vertical="center" wrapText="1"/>
    </xf>
    <xf numFmtId="0" fontId="13" fillId="0" borderId="0" xfId="0" applyFont="1" applyBorder="1" applyAlignment="1">
      <alignment wrapText="1"/>
    </xf>
    <xf numFmtId="0" fontId="13" fillId="0" borderId="0" xfId="0" applyFont="1" applyBorder="1" applyAlignment="1">
      <alignment horizontal="left" vertical="center" wrapText="1"/>
    </xf>
    <xf numFmtId="0" fontId="7" fillId="0" borderId="12" xfId="0" applyFont="1" applyBorder="1" applyAlignment="1">
      <alignment horizontal="center"/>
    </xf>
    <xf numFmtId="0" fontId="16" fillId="0" borderId="0" xfId="0" applyFont="1" applyAlignment="1">
      <alignment/>
    </xf>
    <xf numFmtId="0" fontId="28" fillId="0" borderId="19" xfId="0" applyFont="1" applyBorder="1" applyAlignment="1">
      <alignment vertical="center" wrapText="1"/>
    </xf>
    <xf numFmtId="0" fontId="28" fillId="0" borderId="18" xfId="0" applyFont="1" applyBorder="1" applyAlignment="1">
      <alignment vertical="center" wrapText="1"/>
    </xf>
    <xf numFmtId="0" fontId="7" fillId="0" borderId="12" xfId="0" applyFont="1" applyBorder="1" applyAlignment="1">
      <alignment vertical="center" wrapText="1"/>
    </xf>
    <xf numFmtId="0" fontId="0" fillId="0" borderId="0" xfId="0" applyFont="1" applyBorder="1" applyAlignment="1">
      <alignment horizontal="center" vertical="center" wrapText="1"/>
    </xf>
    <xf numFmtId="0" fontId="2" fillId="0" borderId="0" xfId="0" applyFont="1" applyAlignment="1">
      <alignment vertical="center" wrapText="1"/>
    </xf>
    <xf numFmtId="20" fontId="7"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0" xfId="0" applyFont="1" applyBorder="1" applyAlignment="1">
      <alignment horizontal="left" vertical="center" wrapText="1"/>
    </xf>
    <xf numFmtId="0" fontId="16" fillId="0" borderId="10" xfId="0" applyFont="1" applyBorder="1" applyAlignment="1">
      <alignment horizontal="center" vertical="center"/>
    </xf>
    <xf numFmtId="3" fontId="17" fillId="0" borderId="10" xfId="0" applyNumberFormat="1" applyFont="1" applyBorder="1" applyAlignment="1">
      <alignment horizontal="right" vertical="center" wrapText="1"/>
    </xf>
    <xf numFmtId="180" fontId="17" fillId="0" borderId="10" xfId="0" applyNumberFormat="1" applyFont="1" applyBorder="1" applyAlignment="1" quotePrefix="1">
      <alignment horizontal="right" vertical="center" wrapText="1"/>
    </xf>
    <xf numFmtId="0" fontId="7" fillId="0" borderId="10" xfId="0" applyFont="1" applyFill="1" applyBorder="1" applyAlignment="1">
      <alignment horizontal="center"/>
    </xf>
    <xf numFmtId="0" fontId="7" fillId="0" borderId="10" xfId="0" applyFont="1" applyFill="1" applyBorder="1" applyAlignment="1">
      <alignment horizontal="left" vertical="center" wrapText="1"/>
    </xf>
    <xf numFmtId="187" fontId="13" fillId="0" borderId="10" xfId="42"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180" fontId="13" fillId="0" borderId="10" xfId="0" applyNumberFormat="1" applyFont="1" applyFill="1" applyBorder="1" applyAlignment="1" quotePrefix="1">
      <alignment horizontal="right" vertical="center" wrapText="1"/>
    </xf>
    <xf numFmtId="0" fontId="7" fillId="0" borderId="0" xfId="0" applyFont="1" applyFill="1" applyAlignment="1">
      <alignment/>
    </xf>
    <xf numFmtId="0" fontId="7" fillId="34" borderId="10" xfId="0" applyFont="1" applyFill="1" applyBorder="1" applyAlignment="1">
      <alignment horizontal="center"/>
    </xf>
    <xf numFmtId="0" fontId="7" fillId="34" borderId="10" xfId="0" applyFont="1" applyFill="1" applyBorder="1" applyAlignment="1">
      <alignment horizontal="left" vertical="center" wrapText="1"/>
    </xf>
    <xf numFmtId="187" fontId="13" fillId="34" borderId="10" xfId="42" applyNumberFormat="1" applyFont="1" applyFill="1" applyBorder="1" applyAlignment="1">
      <alignment horizontal="right" vertical="center" wrapText="1"/>
    </xf>
    <xf numFmtId="3" fontId="13" fillId="34" borderId="10" xfId="0" applyNumberFormat="1" applyFont="1" applyFill="1" applyBorder="1" applyAlignment="1">
      <alignment horizontal="right" vertical="center" wrapText="1"/>
    </xf>
    <xf numFmtId="0" fontId="18" fillId="35" borderId="10" xfId="0" applyFont="1" applyFill="1" applyBorder="1" applyAlignment="1">
      <alignment horizontal="center"/>
    </xf>
    <xf numFmtId="0" fontId="18" fillId="35" borderId="10" xfId="0" applyFont="1" applyFill="1" applyBorder="1" applyAlignment="1">
      <alignment horizontal="left" vertical="center" wrapText="1"/>
    </xf>
    <xf numFmtId="187" fontId="17" fillId="35" borderId="10" xfId="42" applyNumberFormat="1" applyFont="1" applyFill="1" applyBorder="1" applyAlignment="1">
      <alignment horizontal="right" vertical="center" wrapText="1"/>
    </xf>
    <xf numFmtId="3" fontId="17" fillId="35" borderId="10" xfId="0" applyNumberFormat="1" applyFont="1" applyFill="1" applyBorder="1" applyAlignment="1">
      <alignment horizontal="right" vertical="center" wrapText="1"/>
    </xf>
    <xf numFmtId="180" fontId="17" fillId="35" borderId="10" xfId="0" applyNumberFormat="1" applyFont="1" applyFill="1" applyBorder="1" applyAlignment="1" quotePrefix="1">
      <alignment horizontal="right" vertical="center" wrapText="1"/>
    </xf>
    <xf numFmtId="0" fontId="18" fillId="35" borderId="0" xfId="0" applyFont="1" applyFill="1" applyAlignment="1">
      <alignment/>
    </xf>
    <xf numFmtId="0" fontId="0" fillId="0" borderId="10" xfId="0" applyFont="1" applyBorder="1" applyAlignment="1" quotePrefix="1">
      <alignment horizontal="left" vertical="center" wrapText="1"/>
    </xf>
    <xf numFmtId="0" fontId="16" fillId="35" borderId="10" xfId="0" applyFont="1" applyFill="1" applyBorder="1" applyAlignment="1" quotePrefix="1">
      <alignment horizontal="left" vertical="center" wrapText="1"/>
    </xf>
    <xf numFmtId="0" fontId="16" fillId="35" borderId="0" xfId="0" applyFont="1" applyFill="1" applyAlignment="1">
      <alignment/>
    </xf>
    <xf numFmtId="0" fontId="0" fillId="0" borderId="10" xfId="0" applyFont="1" applyBorder="1" applyAlignment="1">
      <alignment horizontal="center"/>
    </xf>
    <xf numFmtId="0" fontId="16" fillId="35" borderId="10" xfId="0" applyFont="1" applyFill="1" applyBorder="1" applyAlignment="1">
      <alignment horizontal="center"/>
    </xf>
    <xf numFmtId="0" fontId="16" fillId="35" borderId="10" xfId="0" applyFont="1" applyFill="1" applyBorder="1" applyAlignment="1">
      <alignment horizontal="center" vertical="center"/>
    </xf>
    <xf numFmtId="0" fontId="16" fillId="35" borderId="10" xfId="0" applyFont="1" applyFill="1" applyBorder="1" applyAlignment="1">
      <alignment horizontal="left" vertical="center" wrapText="1"/>
    </xf>
    <xf numFmtId="0" fontId="16" fillId="36" borderId="10" xfId="0" applyFont="1" applyFill="1" applyBorder="1" applyAlignment="1">
      <alignment horizontal="center" vertical="center"/>
    </xf>
    <xf numFmtId="0" fontId="16" fillId="36" borderId="10" xfId="0" applyFont="1" applyFill="1" applyBorder="1" applyAlignment="1" quotePrefix="1">
      <alignment horizontal="left" vertical="center" wrapText="1"/>
    </xf>
    <xf numFmtId="187" fontId="17" fillId="36" borderId="10" xfId="42" applyNumberFormat="1" applyFont="1" applyFill="1" applyBorder="1" applyAlignment="1">
      <alignment horizontal="right" vertical="center" wrapText="1"/>
    </xf>
    <xf numFmtId="3" fontId="17" fillId="36" borderId="10" xfId="0" applyNumberFormat="1" applyFont="1" applyFill="1" applyBorder="1" applyAlignment="1">
      <alignment horizontal="right" vertical="center" wrapText="1"/>
    </xf>
    <xf numFmtId="180" fontId="17" fillId="36" borderId="10" xfId="0" applyNumberFormat="1" applyFont="1" applyFill="1" applyBorder="1" applyAlignment="1" quotePrefix="1">
      <alignment horizontal="right" vertical="center" wrapText="1"/>
    </xf>
    <xf numFmtId="0" fontId="16" fillId="36" borderId="10" xfId="0" applyFont="1" applyFill="1" applyBorder="1" applyAlignment="1">
      <alignment horizontal="left" vertical="center" wrapText="1"/>
    </xf>
    <xf numFmtId="0" fontId="16" fillId="36" borderId="0" xfId="0" applyFont="1" applyFill="1" applyAlignment="1">
      <alignment/>
    </xf>
    <xf numFmtId="0" fontId="18" fillId="36" borderId="10" xfId="0" applyFont="1" applyFill="1" applyBorder="1" applyAlignment="1">
      <alignment horizontal="center" vertical="center"/>
    </xf>
    <xf numFmtId="0" fontId="30" fillId="36" borderId="10" xfId="0" applyFont="1" applyFill="1" applyBorder="1" applyAlignment="1">
      <alignment horizontal="left" vertical="center" wrapText="1"/>
    </xf>
    <xf numFmtId="0" fontId="18" fillId="36" borderId="10" xfId="0" applyFont="1" applyFill="1" applyBorder="1" applyAlignment="1">
      <alignment horizontal="left" vertical="center" wrapText="1"/>
    </xf>
    <xf numFmtId="0" fontId="18" fillId="36" borderId="10" xfId="0" applyFont="1" applyFill="1" applyBorder="1" applyAlignment="1">
      <alignment horizontal="center" vertical="center" wrapText="1"/>
    </xf>
    <xf numFmtId="180" fontId="13" fillId="34" borderId="10" xfId="0" applyNumberFormat="1" applyFont="1" applyFill="1" applyBorder="1" applyAlignment="1" quotePrefix="1">
      <alignment horizontal="right" vertical="center" wrapText="1"/>
    </xf>
    <xf numFmtId="0" fontId="0" fillId="34" borderId="0" xfId="0" applyFont="1" applyFill="1" applyAlignment="1">
      <alignment/>
    </xf>
    <xf numFmtId="0" fontId="16" fillId="36" borderId="10" xfId="0" applyFont="1" applyFill="1" applyBorder="1" applyAlignment="1">
      <alignment horizontal="center"/>
    </xf>
    <xf numFmtId="0" fontId="29" fillId="36" borderId="10" xfId="0" applyFont="1" applyFill="1" applyBorder="1" applyAlignment="1">
      <alignment horizontal="left" vertical="center" wrapText="1"/>
    </xf>
    <xf numFmtId="0" fontId="18" fillId="36" borderId="10" xfId="0" applyFont="1" applyFill="1" applyBorder="1" applyAlignment="1">
      <alignment horizontal="center"/>
    </xf>
    <xf numFmtId="0" fontId="18" fillId="36" borderId="0" xfId="0" applyFont="1" applyFill="1" applyAlignment="1">
      <alignment/>
    </xf>
    <xf numFmtId="0" fontId="33" fillId="0" borderId="0" xfId="0" applyFont="1" applyAlignment="1">
      <alignment/>
    </xf>
    <xf numFmtId="180" fontId="13" fillId="0" borderId="10" xfId="0" applyNumberFormat="1" applyFont="1" applyBorder="1" applyAlignment="1" quotePrefix="1">
      <alignment horizontal="right" vertical="center" wrapText="1"/>
    </xf>
    <xf numFmtId="0" fontId="16" fillId="36" borderId="10" xfId="0" applyFont="1" applyFill="1" applyBorder="1" applyAlignment="1">
      <alignment horizontal="center"/>
    </xf>
    <xf numFmtId="0" fontId="16" fillId="36" borderId="10" xfId="0" applyFont="1" applyFill="1" applyBorder="1" applyAlignment="1">
      <alignment horizontal="left" vertical="center" wrapText="1"/>
    </xf>
    <xf numFmtId="187" fontId="17" fillId="36" borderId="10" xfId="42" applyNumberFormat="1" applyFont="1" applyFill="1" applyBorder="1" applyAlignment="1">
      <alignment horizontal="right" vertical="center" wrapText="1"/>
    </xf>
    <xf numFmtId="3" fontId="17" fillId="36" borderId="10" xfId="0" applyNumberFormat="1" applyFont="1" applyFill="1" applyBorder="1" applyAlignment="1">
      <alignment horizontal="right" vertical="center" wrapText="1"/>
    </xf>
    <xf numFmtId="180" fontId="17" fillId="36" borderId="10" xfId="0" applyNumberFormat="1" applyFont="1" applyFill="1" applyBorder="1" applyAlignment="1" quotePrefix="1">
      <alignment horizontal="right" vertical="center" wrapText="1"/>
    </xf>
    <xf numFmtId="0" fontId="16" fillId="36" borderId="0" xfId="0" applyFont="1" applyFill="1" applyAlignment="1">
      <alignment/>
    </xf>
    <xf numFmtId="0" fontId="3" fillId="0" borderId="0" xfId="0" applyFont="1" applyBorder="1" applyAlignment="1">
      <alignment vertical="center"/>
    </xf>
    <xf numFmtId="0" fontId="7" fillId="0" borderId="0" xfId="0" applyFont="1" applyAlignment="1">
      <alignment vertical="center"/>
    </xf>
    <xf numFmtId="0" fontId="18" fillId="36" borderId="30" xfId="0" applyFont="1" applyFill="1" applyBorder="1" applyAlignment="1">
      <alignment horizontal="center"/>
    </xf>
    <xf numFmtId="0" fontId="18" fillId="36" borderId="30" xfId="0" applyFont="1" applyFill="1" applyBorder="1" applyAlignment="1">
      <alignment horizontal="left" vertical="center" wrapText="1"/>
    </xf>
    <xf numFmtId="187" fontId="17" fillId="36" borderId="30" xfId="42" applyNumberFormat="1" applyFont="1" applyFill="1" applyBorder="1" applyAlignment="1">
      <alignment horizontal="right" vertical="center" wrapText="1"/>
    </xf>
    <xf numFmtId="0" fontId="18" fillId="36" borderId="15" xfId="0" applyFont="1" applyFill="1" applyBorder="1" applyAlignment="1">
      <alignment horizontal="center"/>
    </xf>
    <xf numFmtId="0" fontId="18" fillId="36" borderId="15" xfId="0" applyFont="1" applyFill="1" applyBorder="1" applyAlignment="1">
      <alignment horizontal="left" vertical="center" wrapText="1"/>
    </xf>
    <xf numFmtId="187" fontId="17" fillId="36" borderId="15" xfId="42" applyNumberFormat="1" applyFont="1" applyFill="1" applyBorder="1" applyAlignment="1">
      <alignment horizontal="right" vertical="center" wrapText="1"/>
    </xf>
    <xf numFmtId="3" fontId="17" fillId="36" borderId="15" xfId="0" applyNumberFormat="1" applyFont="1" applyFill="1" applyBorder="1" applyAlignment="1">
      <alignment horizontal="right" vertical="center" wrapText="1"/>
    </xf>
    <xf numFmtId="180" fontId="17" fillId="36" borderId="15" xfId="0" applyNumberFormat="1" applyFont="1" applyFill="1" applyBorder="1" applyAlignment="1" quotePrefix="1">
      <alignment horizontal="right" vertical="center" wrapText="1"/>
    </xf>
    <xf numFmtId="0" fontId="18" fillId="36" borderId="0" xfId="0" applyFont="1" applyFill="1" applyBorder="1" applyAlignment="1">
      <alignment horizontal="center"/>
    </xf>
    <xf numFmtId="0" fontId="18" fillId="36" borderId="0" xfId="0" applyFont="1" applyFill="1" applyBorder="1" applyAlignment="1">
      <alignment horizontal="left" vertical="center" wrapText="1"/>
    </xf>
    <xf numFmtId="187" fontId="17" fillId="36" borderId="0" xfId="42" applyNumberFormat="1" applyFont="1" applyFill="1" applyBorder="1" applyAlignment="1">
      <alignment horizontal="right" vertical="center" wrapText="1"/>
    </xf>
    <xf numFmtId="3" fontId="17" fillId="36" borderId="0" xfId="0" applyNumberFormat="1" applyFont="1" applyFill="1" applyBorder="1" applyAlignment="1">
      <alignment horizontal="right" vertical="center" wrapText="1"/>
    </xf>
    <xf numFmtId="180" fontId="17" fillId="36" borderId="0" xfId="0" applyNumberFormat="1" applyFont="1" applyFill="1" applyBorder="1" applyAlignment="1" quotePrefix="1">
      <alignment horizontal="right" vertical="center" wrapText="1"/>
    </xf>
    <xf numFmtId="0" fontId="7" fillId="0" borderId="30" xfId="0" applyFont="1" applyBorder="1" applyAlignment="1">
      <alignment horizontal="center"/>
    </xf>
    <xf numFmtId="0" fontId="7" fillId="0" borderId="12" xfId="0" applyFont="1" applyBorder="1" applyAlignment="1">
      <alignment horizontal="left" vertical="center" wrapText="1"/>
    </xf>
    <xf numFmtId="187" fontId="13" fillId="0" borderId="12" xfId="42" applyNumberFormat="1" applyFont="1" applyBorder="1" applyAlignment="1">
      <alignment horizontal="right" vertical="center" wrapText="1"/>
    </xf>
    <xf numFmtId="3" fontId="5" fillId="0" borderId="12" xfId="0" applyNumberFormat="1" applyFont="1" applyBorder="1" applyAlignment="1">
      <alignment horizontal="right" vertical="center" wrapText="1"/>
    </xf>
    <xf numFmtId="0" fontId="3" fillId="0" borderId="12" xfId="0" applyFont="1" applyBorder="1" applyAlignment="1">
      <alignment horizontal="right" vertical="center"/>
    </xf>
    <xf numFmtId="0" fontId="7" fillId="0" borderId="31" xfId="0" applyFont="1" applyBorder="1" applyAlignment="1">
      <alignment horizontal="center"/>
    </xf>
    <xf numFmtId="0" fontId="12" fillId="0" borderId="31" xfId="0" applyFont="1" applyBorder="1" applyAlignment="1">
      <alignment horizontal="left" vertical="center" wrapText="1"/>
    </xf>
    <xf numFmtId="3" fontId="13" fillId="0" borderId="31" xfId="0" applyNumberFormat="1" applyFont="1" applyBorder="1" applyAlignment="1">
      <alignment horizontal="right" vertical="center" wrapText="1"/>
    </xf>
    <xf numFmtId="3" fontId="13" fillId="0" borderId="30" xfId="0" applyNumberFormat="1" applyFont="1" applyBorder="1" applyAlignment="1">
      <alignment horizontal="right" vertical="center" wrapText="1"/>
    </xf>
    <xf numFmtId="3" fontId="13" fillId="0" borderId="12" xfId="0" applyNumberFormat="1" applyFont="1" applyBorder="1" applyAlignment="1">
      <alignment horizontal="right" vertical="center" wrapText="1"/>
    </xf>
    <xf numFmtId="3" fontId="25" fillId="36" borderId="30" xfId="0" applyNumberFormat="1" applyFont="1" applyFill="1" applyBorder="1" applyAlignment="1">
      <alignment horizontal="right" vertical="center" wrapText="1"/>
    </xf>
    <xf numFmtId="180" fontId="1" fillId="0" borderId="10" xfId="0" applyNumberFormat="1" applyFont="1" applyBorder="1" applyAlignment="1" quotePrefix="1">
      <alignment horizontal="right" vertical="center" wrapText="1"/>
    </xf>
    <xf numFmtId="3" fontId="13" fillId="0" borderId="10" xfId="0" applyNumberFormat="1" applyFont="1" applyBorder="1" applyAlignment="1" quotePrefix="1">
      <alignment horizontal="left" vertical="center" wrapText="1"/>
    </xf>
    <xf numFmtId="0" fontId="16" fillId="0" borderId="30" xfId="0" applyFont="1" applyBorder="1" applyAlignment="1">
      <alignment horizontal="left" vertical="center" wrapText="1"/>
    </xf>
    <xf numFmtId="187" fontId="0" fillId="0" borderId="10" xfId="42" applyNumberFormat="1" applyFont="1" applyBorder="1" applyAlignment="1">
      <alignment horizontal="right" vertical="center" wrapText="1"/>
    </xf>
    <xf numFmtId="187" fontId="0" fillId="0" borderId="10" xfId="42" applyNumberFormat="1" applyFont="1" applyBorder="1" applyAlignment="1">
      <alignment vertical="center" wrapText="1"/>
    </xf>
    <xf numFmtId="0" fontId="0" fillId="0" borderId="10" xfId="0" applyFont="1" applyFill="1" applyBorder="1" applyAlignment="1">
      <alignment horizontal="center"/>
    </xf>
    <xf numFmtId="0" fontId="0" fillId="0" borderId="10" xfId="0" applyFont="1" applyFill="1" applyBorder="1" applyAlignment="1" quotePrefix="1">
      <alignment horizontal="left" vertical="center" wrapText="1"/>
    </xf>
    <xf numFmtId="187" fontId="13" fillId="0" borderId="10" xfId="42"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180" fontId="13" fillId="0" borderId="10" xfId="0" applyNumberFormat="1" applyFont="1" applyFill="1" applyBorder="1" applyAlignment="1" quotePrefix="1">
      <alignment horizontal="right" vertical="center" wrapText="1"/>
    </xf>
    <xf numFmtId="0" fontId="0" fillId="0" borderId="0" xfId="0" applyFont="1" applyFill="1" applyAlignment="1">
      <alignment/>
    </xf>
    <xf numFmtId="9" fontId="7" fillId="0" borderId="0" xfId="0" applyNumberFormat="1" applyFont="1" applyAlignment="1">
      <alignment/>
    </xf>
    <xf numFmtId="181" fontId="7" fillId="0" borderId="0" xfId="0" applyNumberFormat="1" applyFont="1" applyAlignment="1">
      <alignment/>
    </xf>
    <xf numFmtId="0" fontId="7" fillId="0" borderId="10" xfId="0" applyFont="1" applyBorder="1" applyAlignment="1">
      <alignment horizontal="center" vertical="center"/>
    </xf>
    <xf numFmtId="0" fontId="2" fillId="0" borderId="0" xfId="0" applyFont="1" applyFill="1" applyAlignment="1">
      <alignment horizontal="center" vertical="center"/>
    </xf>
    <xf numFmtId="0" fontId="14" fillId="0" borderId="0" xfId="0" applyFont="1" applyFill="1" applyBorder="1" applyAlignment="1">
      <alignment vertical="center"/>
    </xf>
    <xf numFmtId="0" fontId="15" fillId="0" borderId="12" xfId="0" applyFont="1" applyBorder="1" applyAlignment="1">
      <alignment vertical="center" wrapText="1"/>
    </xf>
    <xf numFmtId="0" fontId="15" fillId="0" borderId="12" xfId="0" applyFont="1" applyFill="1" applyBorder="1" applyAlignment="1">
      <alignment horizontal="left" vertical="center" wrapText="1"/>
    </xf>
    <xf numFmtId="187" fontId="15" fillId="0" borderId="12" xfId="42" applyNumberFormat="1" applyFont="1" applyFill="1" applyBorder="1" applyAlignment="1">
      <alignment horizontal="center" vertical="center" wrapText="1"/>
    </xf>
    <xf numFmtId="0" fontId="7" fillId="33" borderId="10" xfId="0" applyNumberFormat="1" applyFont="1" applyFill="1" applyBorder="1" applyAlignment="1">
      <alignment horizontal="justify"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0" fontId="10" fillId="0" borderId="12" xfId="0" applyFont="1" applyFill="1" applyBorder="1" applyAlignment="1">
      <alignment horizontal="left" vertical="center" wrapText="1"/>
    </xf>
    <xf numFmtId="187" fontId="10" fillId="0" borderId="12" xfId="42" applyNumberFormat="1" applyFont="1" applyFill="1" applyBorder="1" applyAlignment="1">
      <alignment horizontal="center" vertical="center" wrapText="1"/>
    </xf>
    <xf numFmtId="0" fontId="10" fillId="0" borderId="12" xfId="0" applyFont="1" applyFill="1" applyBorder="1" applyAlignment="1" quotePrefix="1">
      <alignment horizontal="center" vertical="center"/>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6" fillId="0" borderId="31" xfId="0" applyFont="1" applyFill="1" applyBorder="1" applyAlignment="1">
      <alignment horizontal="center" vertical="center" wrapText="1"/>
    </xf>
    <xf numFmtId="0" fontId="6" fillId="33" borderId="31" xfId="0" applyNumberFormat="1" applyFont="1" applyFill="1" applyBorder="1" applyAlignment="1">
      <alignment horizontal="justify" vertical="center" wrapText="1"/>
    </xf>
    <xf numFmtId="0" fontId="10" fillId="0" borderId="3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2" xfId="0" applyNumberFormat="1" applyFont="1" applyFill="1" applyBorder="1" applyAlignment="1">
      <alignment horizontal="justify" vertical="center" wrapText="1"/>
    </xf>
    <xf numFmtId="0" fontId="6" fillId="0" borderId="12" xfId="0" applyFont="1" applyFill="1" applyBorder="1" applyAlignment="1" quotePrefix="1">
      <alignment horizontal="center" vertical="center"/>
    </xf>
    <xf numFmtId="0" fontId="10" fillId="0" borderId="12" xfId="0" applyFont="1" applyBorder="1" applyAlignment="1">
      <alignment/>
    </xf>
    <xf numFmtId="0" fontId="6" fillId="0" borderId="12" xfId="0" applyFont="1" applyBorder="1" applyAlignment="1">
      <alignment horizontal="center" vertical="center"/>
    </xf>
    <xf numFmtId="0" fontId="10" fillId="0" borderId="12" xfId="0" applyFont="1" applyBorder="1" applyAlignment="1">
      <alignment horizontal="left" vertical="center"/>
    </xf>
    <xf numFmtId="0" fontId="10" fillId="0" borderId="12" xfId="0" applyFont="1" applyBorder="1" applyAlignment="1" quotePrefix="1">
      <alignment horizontal="center" vertical="center"/>
    </xf>
    <xf numFmtId="0" fontId="10" fillId="0" borderId="12" xfId="0" applyFont="1" applyBorder="1" applyAlignment="1">
      <alignment horizontal="left" vertical="center" wrapText="1"/>
    </xf>
    <xf numFmtId="0" fontId="10" fillId="0" borderId="12" xfId="0" applyFont="1" applyBorder="1" applyAlignment="1">
      <alignment horizontal="center" vertical="center"/>
    </xf>
    <xf numFmtId="0" fontId="6" fillId="0"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10" fillId="0" borderId="12" xfId="0" applyFont="1" applyBorder="1" applyAlignment="1">
      <alignment vertical="center"/>
    </xf>
    <xf numFmtId="0" fontId="8" fillId="0" borderId="12" xfId="0" applyFont="1" applyBorder="1" applyAlignment="1">
      <alignment vertical="center" wrapText="1"/>
    </xf>
    <xf numFmtId="0" fontId="6" fillId="0" borderId="12" xfId="0" applyFont="1" applyBorder="1" applyAlignment="1">
      <alignment horizontal="left" vertical="center"/>
    </xf>
    <xf numFmtId="0" fontId="9" fillId="0" borderId="12" xfId="0" applyFont="1" applyBorder="1" applyAlignment="1">
      <alignment horizontal="center" vertical="center"/>
    </xf>
    <xf numFmtId="0" fontId="9" fillId="0" borderId="12" xfId="0" applyFont="1" applyBorder="1" applyAlignment="1">
      <alignment vertical="center" wrapText="1"/>
    </xf>
    <xf numFmtId="0" fontId="9" fillId="0" borderId="12" xfId="0" applyFont="1" applyBorder="1" applyAlignment="1" quotePrefix="1">
      <alignment horizontal="center" vertical="center"/>
    </xf>
    <xf numFmtId="0" fontId="79" fillId="0" borderId="12" xfId="0" applyFont="1" applyBorder="1" applyAlignment="1">
      <alignment horizontal="left" vertical="center" wrapText="1"/>
    </xf>
    <xf numFmtId="0" fontId="10" fillId="0" borderId="12" xfId="0" applyNumberFormat="1" applyFont="1" applyFill="1" applyBorder="1" applyAlignment="1">
      <alignment horizontal="left" vertical="center" wrapText="1"/>
    </xf>
    <xf numFmtId="0" fontId="10" fillId="0" borderId="12" xfId="0" applyNumberFormat="1" applyFont="1" applyFill="1" applyBorder="1" applyAlignment="1">
      <alignment horizontal="center" vertical="center" wrapText="1"/>
    </xf>
    <xf numFmtId="9" fontId="7" fillId="0" borderId="10" xfId="0" applyNumberFormat="1" applyFont="1" applyBorder="1" applyAlignment="1">
      <alignment horizontal="center" vertical="center" wrapText="1"/>
    </xf>
    <xf numFmtId="9" fontId="7" fillId="0" borderId="0" xfId="0" applyNumberFormat="1" applyFont="1" applyAlignment="1">
      <alignment horizontal="center" vertical="center"/>
    </xf>
    <xf numFmtId="0" fontId="38" fillId="0" borderId="12" xfId="0" applyFont="1" applyFill="1" applyBorder="1" applyAlignment="1">
      <alignment horizontal="center" vertical="center" wrapText="1"/>
    </xf>
    <xf numFmtId="0" fontId="38" fillId="33" borderId="12" xfId="0" applyNumberFormat="1" applyFont="1" applyFill="1" applyBorder="1" applyAlignment="1">
      <alignment horizontal="justify" vertical="center" wrapText="1"/>
    </xf>
    <xf numFmtId="0" fontId="15" fillId="0" borderId="12" xfId="0" applyFont="1" applyFill="1" applyBorder="1" applyAlignment="1">
      <alignment horizontal="center" vertical="center" wrapText="1"/>
    </xf>
    <xf numFmtId="0" fontId="38" fillId="0" borderId="12" xfId="0" applyFont="1" applyBorder="1" applyAlignment="1">
      <alignment horizontal="center" vertical="center"/>
    </xf>
    <xf numFmtId="0" fontId="15" fillId="33" borderId="12" xfId="0" applyNumberFormat="1" applyFont="1" applyFill="1" applyBorder="1" applyAlignment="1">
      <alignment horizontal="justify" vertical="center" wrapText="1"/>
    </xf>
    <xf numFmtId="0" fontId="15" fillId="0" borderId="12" xfId="0" applyFont="1" applyFill="1" applyBorder="1" applyAlignment="1" quotePrefix="1">
      <alignment horizontal="center" vertical="center"/>
    </xf>
    <xf numFmtId="0" fontId="15" fillId="0" borderId="12" xfId="0" applyFont="1" applyBorder="1" applyAlignment="1">
      <alignment horizontal="left" vertical="center" wrapText="1"/>
    </xf>
    <xf numFmtId="0" fontId="15" fillId="33" borderId="12" xfId="0" applyNumberFormat="1" applyFont="1" applyFill="1" applyBorder="1" applyAlignment="1" quotePrefix="1">
      <alignment horizontal="justify" vertical="center" wrapText="1"/>
    </xf>
    <xf numFmtId="0" fontId="15" fillId="0" borderId="12" xfId="0" applyNumberFormat="1" applyFont="1" applyFill="1" applyBorder="1" applyAlignment="1">
      <alignment horizontal="center" vertical="center" wrapText="1"/>
    </xf>
    <xf numFmtId="0" fontId="38" fillId="0" borderId="12" xfId="0" applyFont="1" applyFill="1" applyBorder="1" applyAlignment="1" quotePrefix="1">
      <alignment horizontal="center" vertical="center" wrapText="1"/>
    </xf>
    <xf numFmtId="0" fontId="15" fillId="0" borderId="12" xfId="0" applyFont="1" applyFill="1" applyBorder="1" applyAlignment="1">
      <alignment vertical="center" wrapText="1"/>
    </xf>
    <xf numFmtId="0" fontId="15" fillId="0" borderId="12" xfId="0" applyFont="1" applyBorder="1" applyAlignment="1">
      <alignment horizontal="center" vertical="center"/>
    </xf>
    <xf numFmtId="0" fontId="38" fillId="0" borderId="12" xfId="0" applyFont="1" applyFill="1" applyBorder="1" applyAlignment="1" quotePrefix="1">
      <alignment horizontal="center" vertical="center"/>
    </xf>
    <xf numFmtId="0" fontId="39" fillId="0" borderId="12" xfId="0" applyFont="1" applyBorder="1" applyAlignment="1">
      <alignment horizontal="center" vertical="center" wrapText="1"/>
    </xf>
    <xf numFmtId="0" fontId="15" fillId="0" borderId="12" xfId="0" applyNumberFormat="1" applyFont="1" applyFill="1" applyBorder="1" applyAlignment="1">
      <alignment horizontal="justify" vertical="center" wrapText="1"/>
    </xf>
    <xf numFmtId="0" fontId="15" fillId="33" borderId="12" xfId="0" applyNumberFormat="1" applyFont="1" applyFill="1" applyBorder="1" applyAlignment="1" quotePrefix="1">
      <alignment horizontal="center" vertical="center" wrapText="1"/>
    </xf>
    <xf numFmtId="0" fontId="15" fillId="0" borderId="12" xfId="0" applyNumberFormat="1" applyFont="1" applyFill="1" applyBorder="1" applyAlignment="1">
      <alignment vertical="center" wrapText="1"/>
    </xf>
    <xf numFmtId="0" fontId="38" fillId="0" borderId="12" xfId="0" applyFont="1" applyBorder="1" applyAlignment="1">
      <alignment vertical="center"/>
    </xf>
    <xf numFmtId="0" fontId="15" fillId="0" borderId="12" xfId="0" applyNumberFormat="1" applyFont="1" applyFill="1" applyBorder="1" applyAlignment="1" quotePrefix="1">
      <alignment horizontal="justify" vertical="center" wrapText="1"/>
    </xf>
    <xf numFmtId="0" fontId="38" fillId="33" borderId="12" xfId="0" applyFont="1" applyFill="1" applyBorder="1" applyAlignment="1">
      <alignment horizontal="center" vertical="center" wrapText="1"/>
    </xf>
    <xf numFmtId="0" fontId="40" fillId="33" borderId="12" xfId="0" applyFont="1" applyFill="1" applyBorder="1" applyAlignment="1">
      <alignment vertical="center"/>
    </xf>
    <xf numFmtId="0" fontId="38" fillId="0" borderId="12" xfId="0" applyFont="1" applyBorder="1" applyAlignment="1">
      <alignment horizontal="left" vertical="center" wrapText="1"/>
    </xf>
    <xf numFmtId="0" fontId="15" fillId="0" borderId="12" xfId="0" applyFont="1" applyBorder="1" applyAlignment="1" quotePrefix="1">
      <alignment horizontal="center" vertical="center"/>
    </xf>
    <xf numFmtId="0" fontId="38" fillId="0" borderId="12" xfId="0" applyFont="1" applyBorder="1" applyAlignment="1" quotePrefix="1">
      <alignment horizontal="center" vertical="center"/>
    </xf>
    <xf numFmtId="0" fontId="38" fillId="0" borderId="12" xfId="0" applyFont="1" applyBorder="1" applyAlignment="1">
      <alignment vertical="center" wrapText="1"/>
    </xf>
    <xf numFmtId="0" fontId="80" fillId="0" borderId="12" xfId="0" applyFont="1" applyBorder="1" applyAlignment="1">
      <alignment vertical="center"/>
    </xf>
    <xf numFmtId="9" fontId="7" fillId="0" borderId="12"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Border="1" applyAlignment="1">
      <alignment/>
    </xf>
    <xf numFmtId="0" fontId="10" fillId="33" borderId="12" xfId="0" applyNumberFormat="1" applyFont="1" applyFill="1" applyBorder="1" applyAlignment="1">
      <alignment horizontal="justify" vertical="center" wrapText="1"/>
    </xf>
    <xf numFmtId="0" fontId="10" fillId="33" borderId="12" xfId="0" applyNumberFormat="1" applyFont="1" applyFill="1" applyBorder="1" applyAlignment="1" quotePrefix="1">
      <alignment horizontal="center" vertical="center" wrapText="1"/>
    </xf>
    <xf numFmtId="0" fontId="10" fillId="33" borderId="12" xfId="0" applyNumberFormat="1"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6" fillId="0" borderId="12" xfId="0" applyNumberFormat="1" applyFont="1" applyFill="1" applyBorder="1" applyAlignment="1">
      <alignment horizontal="justify" vertical="center" wrapText="1"/>
    </xf>
    <xf numFmtId="0" fontId="6" fillId="0" borderId="12" xfId="0" applyFont="1" applyBorder="1" applyAlignment="1">
      <alignment horizontal="left" vertical="center" wrapText="1"/>
    </xf>
    <xf numFmtId="0" fontId="10" fillId="0" borderId="12" xfId="0" applyFont="1" applyFill="1" applyBorder="1" applyAlignment="1" quotePrefix="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justify" vertical="center" wrapText="1"/>
    </xf>
    <xf numFmtId="0" fontId="6" fillId="33" borderId="12"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33" borderId="12" xfId="0" applyNumberFormat="1" applyFont="1" applyFill="1" applyBorder="1" applyAlignment="1">
      <alignment horizontal="center" vertical="center" wrapText="1"/>
    </xf>
    <xf numFmtId="0" fontId="7"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33" borderId="12" xfId="0" applyNumberFormat="1" applyFont="1" applyFill="1" applyBorder="1" applyAlignment="1">
      <alignment horizontal="justify" vertical="center" wrapText="1"/>
    </xf>
    <xf numFmtId="0" fontId="10" fillId="0" borderId="12" xfId="0" applyNumberFormat="1" applyFont="1" applyBorder="1" applyAlignment="1">
      <alignment horizontal="justify" vertical="center" wrapText="1"/>
    </xf>
    <xf numFmtId="0" fontId="10" fillId="0" borderId="12" xfId="0" applyNumberFormat="1" applyFont="1" applyBorder="1" applyAlignment="1">
      <alignment vertical="center" wrapText="1"/>
    </xf>
    <xf numFmtId="0" fontId="0" fillId="0" borderId="23" xfId="0" applyBorder="1" applyAlignment="1">
      <alignment/>
    </xf>
    <xf numFmtId="0" fontId="2"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Border="1" applyAlignment="1">
      <alignment horizontal="right"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1" fillId="0" borderId="0" xfId="0" applyFont="1" applyAlignment="1">
      <alignment horizontal="left"/>
    </xf>
    <xf numFmtId="0" fontId="0" fillId="0" borderId="0" xfId="0" applyAlignment="1">
      <alignment horizontal="left"/>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3" fillId="0" borderId="0" xfId="0" applyFont="1" applyBorder="1" applyAlignment="1">
      <alignment horizontal="right"/>
    </xf>
    <xf numFmtId="0" fontId="7" fillId="0" borderId="0" xfId="0" applyFont="1" applyAlignment="1">
      <alignment horizontal="center" vertical="center"/>
    </xf>
    <xf numFmtId="0" fontId="7" fillId="0" borderId="0" xfId="0" applyFont="1" applyFill="1" applyBorder="1" applyAlignment="1">
      <alignment horizontal="center"/>
    </xf>
    <xf numFmtId="0" fontId="2" fillId="0" borderId="0" xfId="0" applyFont="1" applyAlignment="1">
      <alignment horizontal="center" vertical="center"/>
    </xf>
    <xf numFmtId="20" fontId="7" fillId="0" borderId="12"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0" fillId="0" borderId="14" xfId="0" applyFont="1" applyBorder="1" applyAlignment="1">
      <alignment horizontal="left" vertical="center" wrapText="1"/>
    </xf>
    <xf numFmtId="0" fontId="0" fillId="0" borderId="24" xfId="0" applyFont="1" applyBorder="1" applyAlignment="1">
      <alignment horizontal="left" vertical="center" wrapText="1"/>
    </xf>
    <xf numFmtId="0" fontId="0" fillId="0" borderId="34" xfId="0" applyFont="1" applyBorder="1" applyAlignment="1">
      <alignment horizontal="left" vertical="center" wrapText="1"/>
    </xf>
    <xf numFmtId="0" fontId="0" fillId="0" borderId="14" xfId="0" applyBorder="1" applyAlignment="1">
      <alignment horizontal="left" vertical="center" wrapText="1"/>
    </xf>
    <xf numFmtId="0" fontId="0" fillId="0" borderId="24" xfId="0" applyBorder="1" applyAlignment="1">
      <alignment horizontal="left" vertical="center" wrapText="1"/>
    </xf>
    <xf numFmtId="0" fontId="0" fillId="0" borderId="34" xfId="0" applyBorder="1" applyAlignment="1">
      <alignment horizontal="left" vertical="center" wrapText="1"/>
    </xf>
    <xf numFmtId="0" fontId="13" fillId="0" borderId="19" xfId="0" applyFont="1" applyBorder="1" applyAlignment="1">
      <alignment horizontal="center" vertical="center" wrapText="1"/>
    </xf>
    <xf numFmtId="0" fontId="13" fillId="0" borderId="18"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18"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0" xfId="0" applyFont="1" applyBorder="1" applyAlignment="1">
      <alignment horizontal="center" vertical="center" wrapText="1"/>
    </xf>
    <xf numFmtId="0" fontId="6" fillId="0" borderId="12"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14" fillId="0" borderId="0" xfId="0" applyFont="1" applyFill="1" applyAlignment="1">
      <alignment horizontal="center" vertical="center" wrapText="1"/>
    </xf>
    <xf numFmtId="0" fontId="3" fillId="0" borderId="0" xfId="0" applyFont="1" applyFill="1" applyBorder="1" applyAlignment="1">
      <alignment horizontal="right"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0" fontId="10" fillId="0" borderId="12" xfId="0" applyFont="1" applyBorder="1" applyAlignment="1">
      <alignment horizontal="left" vertical="center" wrapText="1"/>
    </xf>
    <xf numFmtId="0" fontId="14" fillId="0" borderId="16" xfId="0" applyFont="1" applyFill="1" applyBorder="1" applyAlignment="1">
      <alignment horizontal="right"/>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6" fillId="0" borderId="12" xfId="0" applyFont="1" applyBorder="1" applyAlignment="1">
      <alignment horizontal="center" vertical="center"/>
    </xf>
    <xf numFmtId="0" fontId="81" fillId="0" borderId="12" xfId="0" applyFont="1" applyBorder="1" applyAlignment="1">
      <alignment horizontal="left" vertical="center" wrapText="1"/>
    </xf>
    <xf numFmtId="0" fontId="10" fillId="0" borderId="19"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9" xfId="0" applyNumberFormat="1" applyFont="1" applyFill="1" applyBorder="1" applyAlignment="1">
      <alignment horizontal="left" vertical="center" wrapText="1"/>
    </xf>
    <xf numFmtId="0" fontId="10" fillId="0" borderId="38" xfId="0" applyNumberFormat="1" applyFont="1" applyFill="1" applyBorder="1" applyAlignment="1">
      <alignment horizontal="left" vertical="center" wrapText="1"/>
    </xf>
    <xf numFmtId="0" fontId="10" fillId="0" borderId="13" xfId="0" applyNumberFormat="1" applyFont="1" applyFill="1" applyBorder="1" applyAlignment="1">
      <alignment horizontal="left" vertical="center" wrapText="1"/>
    </xf>
    <xf numFmtId="0" fontId="8" fillId="0" borderId="12" xfId="0" applyFont="1" applyBorder="1" applyAlignment="1">
      <alignment horizontal="left" vertical="center" wrapText="1"/>
    </xf>
    <xf numFmtId="0" fontId="9" fillId="0" borderId="12" xfId="0" applyFont="1" applyBorder="1" applyAlignment="1">
      <alignment horizontal="left" vertical="center" wrapText="1"/>
    </xf>
    <xf numFmtId="0" fontId="10" fillId="0" borderId="12" xfId="0" applyFont="1" applyBorder="1" applyAlignment="1">
      <alignment horizontal="left" vertical="center"/>
    </xf>
    <xf numFmtId="0" fontId="10" fillId="0" borderId="12" xfId="0" applyFont="1" applyFill="1" applyBorder="1" applyAlignment="1">
      <alignment horizontal="center" vertical="center" wrapText="1"/>
    </xf>
    <xf numFmtId="0" fontId="6" fillId="33" borderId="12" xfId="0" applyNumberFormat="1" applyFont="1" applyFill="1" applyBorder="1" applyAlignment="1">
      <alignment horizontal="center" vertical="center" wrapText="1"/>
    </xf>
    <xf numFmtId="0" fontId="10" fillId="0" borderId="23" xfId="0" applyFont="1" applyBorder="1" applyAlignment="1">
      <alignment horizontal="left" vertical="top" wrapText="1"/>
    </xf>
    <xf numFmtId="0" fontId="10" fillId="0" borderId="0" xfId="0" applyFont="1" applyBorder="1" applyAlignment="1">
      <alignment horizontal="left" vertical="top" wrapText="1"/>
    </xf>
    <xf numFmtId="0" fontId="6" fillId="0" borderId="12" xfId="0" applyFont="1" applyFill="1" applyBorder="1" applyAlignment="1" quotePrefix="1">
      <alignment horizontal="center" vertical="center"/>
    </xf>
    <xf numFmtId="0" fontId="10" fillId="0" borderId="12" xfId="0" applyFont="1" applyBorder="1" applyAlignment="1">
      <alignment horizontal="center" vertical="center" wrapText="1"/>
    </xf>
    <xf numFmtId="0" fontId="38" fillId="0" borderId="12" xfId="0" applyFont="1" applyFill="1" applyBorder="1" applyAlignment="1">
      <alignment horizontal="center" vertical="center" wrapText="1"/>
    </xf>
    <xf numFmtId="0" fontId="15" fillId="0" borderId="12" xfId="0" applyFont="1" applyBorder="1" applyAlignment="1">
      <alignment horizontal="center" vertical="center" wrapText="1"/>
    </xf>
    <xf numFmtId="0" fontId="38" fillId="0" borderId="12" xfId="0" applyFont="1" applyBorder="1" applyAlignment="1">
      <alignment horizontal="left" vertical="center" wrapText="1"/>
    </xf>
    <xf numFmtId="0" fontId="38" fillId="0" borderId="12" xfId="0" applyFont="1" applyFill="1" applyBorder="1" applyAlignment="1">
      <alignment horizontal="left" vertical="center" wrapText="1"/>
    </xf>
    <xf numFmtId="0" fontId="15" fillId="0" borderId="12" xfId="0" applyFont="1" applyBorder="1" applyAlignment="1">
      <alignment horizontal="left" vertical="center" wrapText="1"/>
    </xf>
    <xf numFmtId="0" fontId="10" fillId="0" borderId="12" xfId="0" applyFont="1" applyFill="1" applyBorder="1" applyAlignment="1" quotePrefix="1">
      <alignment horizontal="center" vertical="center"/>
    </xf>
    <xf numFmtId="0" fontId="10" fillId="0" borderId="14"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1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34" xfId="0" applyFont="1" applyFill="1" applyBorder="1" applyAlignment="1">
      <alignment horizontal="center" vertical="center"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5" xfId="49"/>
    <cellStyle name="Comma 6" xfId="50"/>
    <cellStyle name="Comma 7"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10 2" xfId="65"/>
    <cellStyle name="Normal 2" xfId="66"/>
    <cellStyle name="Normal 3" xfId="67"/>
    <cellStyle name="Normal 3 2" xfId="68"/>
    <cellStyle name="Normal 4" xfId="69"/>
    <cellStyle name="Normal 5" xfId="70"/>
    <cellStyle name="Normal 5 5" xfId="71"/>
    <cellStyle name="Normal 6" xfId="72"/>
    <cellStyle name="Normal_Sheet3" xfId="73"/>
    <cellStyle name="Note" xfId="74"/>
    <cellStyle name="Output" xfId="75"/>
    <cellStyle name="Percent" xfId="76"/>
    <cellStyle name="Percent 2" xfId="77"/>
    <cellStyle name="Percent 3" xfId="78"/>
    <cellStyle name="Percent 4" xfId="79"/>
    <cellStyle name="Percent 5"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2"/>
  </sheetPr>
  <dimension ref="A1:AI179"/>
  <sheetViews>
    <sheetView zoomScale="85" zoomScaleNormal="85" zoomScalePageLayoutView="0" workbookViewId="0" topLeftCell="A1">
      <selection activeCell="W8" sqref="W8"/>
    </sheetView>
  </sheetViews>
  <sheetFormatPr defaultColWidth="9.00390625" defaultRowHeight="15.75"/>
  <cols>
    <col min="1" max="1" width="5.25390625" style="13" customWidth="1"/>
    <col min="2" max="2" width="36.50390625" style="0" customWidth="1"/>
    <col min="3" max="3" width="8.50390625" style="4" customWidth="1"/>
    <col min="4" max="4" width="7.125" style="4" customWidth="1"/>
    <col min="5" max="5" width="6.50390625" style="4" customWidth="1"/>
    <col min="6" max="6" width="5.125" style="4" customWidth="1"/>
    <col min="7" max="7" width="7.875" style="4" customWidth="1"/>
    <col min="8" max="8" width="8.25390625" style="4" customWidth="1"/>
    <col min="9" max="10" width="7.00390625" style="4" customWidth="1"/>
    <col min="11" max="11" width="6.125" style="4" customWidth="1"/>
    <col min="12" max="12" width="5.75390625" style="4" customWidth="1"/>
    <col min="13" max="13" width="5.50390625" style="4" customWidth="1"/>
    <col min="14" max="14" width="7.50390625" style="4" customWidth="1"/>
    <col min="15" max="15" width="11.00390625" style="0" customWidth="1"/>
  </cols>
  <sheetData>
    <row r="1" spans="1:15" ht="58.5" customHeight="1">
      <c r="A1" s="316" t="s">
        <v>209</v>
      </c>
      <c r="B1" s="316"/>
      <c r="C1" s="316"/>
      <c r="D1" s="316"/>
      <c r="E1" s="316"/>
      <c r="F1" s="316"/>
      <c r="G1" s="316"/>
      <c r="H1" s="316"/>
      <c r="I1" s="316"/>
      <c r="J1" s="316"/>
      <c r="K1" s="316"/>
      <c r="L1" s="316"/>
      <c r="M1" s="316"/>
      <c r="N1" s="316"/>
      <c r="O1" s="316"/>
    </row>
    <row r="2" spans="1:19" ht="21.75" customHeight="1">
      <c r="A2" s="317"/>
      <c r="B2" s="317"/>
      <c r="C2" s="317"/>
      <c r="D2" s="317"/>
      <c r="E2" s="317"/>
      <c r="F2" s="317"/>
      <c r="G2" s="317"/>
      <c r="H2" s="317"/>
      <c r="I2" s="317"/>
      <c r="J2" s="317"/>
      <c r="K2" s="317"/>
      <c r="L2" s="317"/>
      <c r="M2" s="317"/>
      <c r="N2" s="317"/>
      <c r="P2" s="64"/>
      <c r="Q2" s="64"/>
      <c r="R2" s="64"/>
      <c r="S2" s="64"/>
    </row>
    <row r="3" spans="2:14" ht="19.5" customHeight="1" thickBot="1">
      <c r="B3" s="318" t="s">
        <v>224</v>
      </c>
      <c r="C3" s="318"/>
      <c r="D3" s="318"/>
      <c r="E3" s="318"/>
      <c r="F3" s="318"/>
      <c r="G3" s="318"/>
      <c r="H3" s="318"/>
      <c r="I3" s="318"/>
      <c r="J3" s="318"/>
      <c r="K3" s="318"/>
      <c r="L3" s="318"/>
      <c r="M3" s="318"/>
      <c r="N3" s="318"/>
    </row>
    <row r="4" spans="1:15" s="3" customFormat="1" ht="48.75" customHeight="1">
      <c r="A4" s="319" t="s">
        <v>252</v>
      </c>
      <c r="B4" s="321" t="s">
        <v>210</v>
      </c>
      <c r="C4" s="322"/>
      <c r="D4" s="322"/>
      <c r="E4" s="322"/>
      <c r="F4" s="323"/>
      <c r="G4" s="324" t="s">
        <v>211</v>
      </c>
      <c r="H4" s="324"/>
      <c r="I4" s="324"/>
      <c r="J4" s="324"/>
      <c r="K4" s="324" t="s">
        <v>307</v>
      </c>
      <c r="L4" s="324"/>
      <c r="M4" s="324"/>
      <c r="N4" s="325"/>
      <c r="O4" s="328" t="s">
        <v>308</v>
      </c>
    </row>
    <row r="5" spans="1:15" s="3" customFormat="1" ht="36.75" customHeight="1">
      <c r="A5" s="320"/>
      <c r="B5" s="16" t="s">
        <v>306</v>
      </c>
      <c r="C5" s="15" t="s">
        <v>248</v>
      </c>
      <c r="D5" s="15" t="s">
        <v>249</v>
      </c>
      <c r="E5" s="15" t="s">
        <v>250</v>
      </c>
      <c r="F5" s="15" t="s">
        <v>251</v>
      </c>
      <c r="G5" s="15" t="s">
        <v>248</v>
      </c>
      <c r="H5" s="15" t="s">
        <v>249</v>
      </c>
      <c r="I5" s="15" t="s">
        <v>250</v>
      </c>
      <c r="J5" s="15" t="s">
        <v>251</v>
      </c>
      <c r="K5" s="44" t="s">
        <v>248</v>
      </c>
      <c r="L5" s="15" t="s">
        <v>249</v>
      </c>
      <c r="M5" s="15" t="s">
        <v>250</v>
      </c>
      <c r="N5" s="17" t="s">
        <v>251</v>
      </c>
      <c r="O5" s="329"/>
    </row>
    <row r="6" spans="1:15" ht="33" customHeight="1">
      <c r="A6" s="18" t="s">
        <v>286</v>
      </c>
      <c r="B6" s="11" t="s">
        <v>221</v>
      </c>
      <c r="C6" s="12"/>
      <c r="D6" s="12"/>
      <c r="E6" s="12"/>
      <c r="F6" s="12"/>
      <c r="G6" s="12"/>
      <c r="H6" s="12"/>
      <c r="I6" s="12"/>
      <c r="J6" s="12"/>
      <c r="K6" s="45"/>
      <c r="L6" s="12"/>
      <c r="M6" s="12"/>
      <c r="N6" s="12"/>
      <c r="O6" s="19"/>
    </row>
    <row r="7" spans="1:35" s="1" customFormat="1" ht="21.75" customHeight="1">
      <c r="A7" s="20">
        <v>1</v>
      </c>
      <c r="B7" s="14" t="s">
        <v>41</v>
      </c>
      <c r="C7" s="215"/>
      <c r="D7" s="215"/>
      <c r="E7" s="215"/>
      <c r="F7" s="215"/>
      <c r="G7" s="21"/>
      <c r="H7" s="21"/>
      <c r="I7" s="21"/>
      <c r="J7" s="21"/>
      <c r="K7" s="40"/>
      <c r="L7" s="22"/>
      <c r="M7" s="22"/>
      <c r="N7" s="22"/>
      <c r="O7" s="23"/>
      <c r="P7" s="2"/>
      <c r="Q7" s="2"/>
      <c r="R7" s="2"/>
      <c r="S7" s="2"/>
      <c r="T7" s="2"/>
      <c r="U7" s="2"/>
      <c r="V7" s="2"/>
      <c r="W7" s="2"/>
      <c r="X7" s="2"/>
      <c r="Y7" s="2"/>
      <c r="Z7" s="2"/>
      <c r="AA7" s="2"/>
      <c r="AB7" s="2"/>
      <c r="AC7" s="2"/>
      <c r="AD7" s="2"/>
      <c r="AE7" s="2"/>
      <c r="AF7" s="2"/>
      <c r="AG7" s="2"/>
      <c r="AH7" s="2"/>
      <c r="AI7" s="2"/>
    </row>
    <row r="8" spans="1:35" s="3" customFormat="1" ht="65.25" customHeight="1">
      <c r="A8" s="31" t="s">
        <v>309</v>
      </c>
      <c r="B8" s="10" t="s">
        <v>388</v>
      </c>
      <c r="C8" s="218">
        <v>19700</v>
      </c>
      <c r="D8" s="218">
        <v>10200</v>
      </c>
      <c r="E8" s="8"/>
      <c r="F8" s="8"/>
      <c r="G8" s="42">
        <v>28000</v>
      </c>
      <c r="H8" s="42">
        <f>D8*1.4</f>
        <v>14280</v>
      </c>
      <c r="I8" s="42">
        <f>E8*1.4</f>
        <v>0</v>
      </c>
      <c r="J8" s="42">
        <f>F8*1.4</f>
        <v>0</v>
      </c>
      <c r="K8" s="48">
        <f aca="true" t="shared" si="0" ref="K8:K18">(G8-C8)/C8</f>
        <v>0.4213197969543147</v>
      </c>
      <c r="L8" s="48">
        <f aca="true" t="shared" si="1" ref="L8:L18">(H8-D8)/D8</f>
        <v>0.4</v>
      </c>
      <c r="M8" s="48"/>
      <c r="N8" s="48"/>
      <c r="O8" s="10"/>
      <c r="P8" s="69"/>
      <c r="Q8" s="63"/>
      <c r="S8" s="5"/>
      <c r="T8" s="5"/>
      <c r="U8" s="5"/>
      <c r="V8" s="5"/>
      <c r="W8" s="5"/>
      <c r="X8" s="5"/>
      <c r="Y8" s="5"/>
      <c r="Z8" s="5"/>
      <c r="AA8" s="5"/>
      <c r="AB8" s="5"/>
      <c r="AC8" s="5"/>
      <c r="AD8" s="5"/>
      <c r="AE8" s="5"/>
      <c r="AF8" s="5"/>
      <c r="AG8" s="5"/>
      <c r="AH8" s="5"/>
      <c r="AI8" s="5"/>
    </row>
    <row r="9" spans="1:18" s="3" customFormat="1" ht="69.75" customHeight="1">
      <c r="A9" s="31" t="s">
        <v>310</v>
      </c>
      <c r="B9" s="10" t="s">
        <v>42</v>
      </c>
      <c r="C9" s="218">
        <v>16200</v>
      </c>
      <c r="D9" s="218">
        <v>7200</v>
      </c>
      <c r="E9" s="8"/>
      <c r="F9" s="8"/>
      <c r="G9" s="42">
        <f>+ROUND(C9*1.4,-2)</f>
        <v>22700</v>
      </c>
      <c r="H9" s="42">
        <f>+ROUND(D9*1.4,-2)</f>
        <v>10100</v>
      </c>
      <c r="I9" s="42">
        <f>+ROUND(E9*1.4,-2)</f>
        <v>0</v>
      </c>
      <c r="J9" s="42">
        <f>+ROUND(F9*1.4,-2)</f>
        <v>0</v>
      </c>
      <c r="K9" s="48">
        <f t="shared" si="0"/>
        <v>0.4012345679012346</v>
      </c>
      <c r="L9" s="48">
        <f t="shared" si="1"/>
        <v>0.4027777777777778</v>
      </c>
      <c r="M9" s="48"/>
      <c r="N9" s="48"/>
      <c r="O9" s="10"/>
      <c r="P9" s="69"/>
      <c r="Q9" s="63"/>
      <c r="R9" s="63"/>
    </row>
    <row r="10" spans="1:18" s="3" customFormat="1" ht="83.25" customHeight="1">
      <c r="A10" s="31" t="s">
        <v>311</v>
      </c>
      <c r="B10" s="10" t="s">
        <v>43</v>
      </c>
      <c r="C10" s="218">
        <v>13600</v>
      </c>
      <c r="D10" s="218">
        <v>5500</v>
      </c>
      <c r="E10" s="8"/>
      <c r="F10" s="8"/>
      <c r="G10" s="42">
        <f>+ROUND(C10*1.4,-2)</f>
        <v>19000</v>
      </c>
      <c r="H10" s="42">
        <f aca="true" t="shared" si="2" ref="H10:H73">+ROUND(D10*1.4,-2)</f>
        <v>7700</v>
      </c>
      <c r="I10" s="42">
        <f aca="true" t="shared" si="3" ref="I10:I73">+ROUND(E10*1.4,-2)</f>
        <v>0</v>
      </c>
      <c r="J10" s="42">
        <f aca="true" t="shared" si="4" ref="J10:J73">+ROUND(F10*1.4,-2)</f>
        <v>0</v>
      </c>
      <c r="K10" s="48">
        <f t="shared" si="0"/>
        <v>0.39705882352941174</v>
      </c>
      <c r="L10" s="48">
        <f t="shared" si="1"/>
        <v>0.4</v>
      </c>
      <c r="M10" s="48"/>
      <c r="N10" s="48"/>
      <c r="O10" s="14"/>
      <c r="P10" s="69"/>
      <c r="Q10" s="63"/>
      <c r="R10" s="63"/>
    </row>
    <row r="11" spans="1:18" s="3" customFormat="1" ht="45.75" customHeight="1">
      <c r="A11" s="31" t="s">
        <v>312</v>
      </c>
      <c r="B11" s="10" t="s">
        <v>387</v>
      </c>
      <c r="C11" s="218">
        <v>16200</v>
      </c>
      <c r="D11" s="218">
        <v>6600</v>
      </c>
      <c r="E11" s="8"/>
      <c r="F11" s="8"/>
      <c r="G11" s="42">
        <f aca="true" t="shared" si="5" ref="G11:G74">+ROUND(C11*1.4,-2)</f>
        <v>22700</v>
      </c>
      <c r="H11" s="42">
        <f t="shared" si="2"/>
        <v>9200</v>
      </c>
      <c r="I11" s="42">
        <f t="shared" si="3"/>
        <v>0</v>
      </c>
      <c r="J11" s="42">
        <f t="shared" si="4"/>
        <v>0</v>
      </c>
      <c r="K11" s="48">
        <f t="shared" si="0"/>
        <v>0.4012345679012346</v>
      </c>
      <c r="L11" s="48">
        <f t="shared" si="1"/>
        <v>0.3939393939393939</v>
      </c>
      <c r="M11" s="48"/>
      <c r="N11" s="48"/>
      <c r="O11" s="39"/>
      <c r="P11" s="69"/>
      <c r="Q11" s="63"/>
      <c r="R11" s="63"/>
    </row>
    <row r="12" spans="1:18" s="3" customFormat="1" ht="82.5" customHeight="1">
      <c r="A12" s="31" t="s">
        <v>313</v>
      </c>
      <c r="B12" s="10" t="s">
        <v>389</v>
      </c>
      <c r="C12" s="218">
        <v>13500</v>
      </c>
      <c r="D12" s="218">
        <v>5800</v>
      </c>
      <c r="E12" s="8"/>
      <c r="F12" s="8"/>
      <c r="G12" s="42">
        <f t="shared" si="5"/>
        <v>18900</v>
      </c>
      <c r="H12" s="42">
        <f t="shared" si="2"/>
        <v>8100</v>
      </c>
      <c r="I12" s="42">
        <f t="shared" si="3"/>
        <v>0</v>
      </c>
      <c r="J12" s="42">
        <f t="shared" si="4"/>
        <v>0</v>
      </c>
      <c r="K12" s="48">
        <f t="shared" si="0"/>
        <v>0.4</v>
      </c>
      <c r="L12" s="48">
        <f t="shared" si="1"/>
        <v>0.39655172413793105</v>
      </c>
      <c r="M12" s="48"/>
      <c r="N12" s="48"/>
      <c r="O12" s="10"/>
      <c r="P12" s="69"/>
      <c r="Q12" s="63"/>
      <c r="R12" s="63"/>
    </row>
    <row r="13" spans="1:18" s="3" customFormat="1" ht="43.5" customHeight="1">
      <c r="A13" s="31" t="s">
        <v>314</v>
      </c>
      <c r="B13" s="10" t="s">
        <v>379</v>
      </c>
      <c r="C13" s="218">
        <v>10000</v>
      </c>
      <c r="D13" s="218">
        <v>4500</v>
      </c>
      <c r="E13" s="8"/>
      <c r="F13" s="8"/>
      <c r="G13" s="42">
        <f t="shared" si="5"/>
        <v>14000</v>
      </c>
      <c r="H13" s="42">
        <f t="shared" si="2"/>
        <v>6300</v>
      </c>
      <c r="I13" s="42">
        <f t="shared" si="3"/>
        <v>0</v>
      </c>
      <c r="J13" s="42">
        <f t="shared" si="4"/>
        <v>0</v>
      </c>
      <c r="K13" s="48">
        <f t="shared" si="0"/>
        <v>0.4</v>
      </c>
      <c r="L13" s="48">
        <f t="shared" si="1"/>
        <v>0.4</v>
      </c>
      <c r="M13" s="48"/>
      <c r="N13" s="48"/>
      <c r="O13" s="39"/>
      <c r="P13" s="69"/>
      <c r="Q13" s="63"/>
      <c r="R13" s="63"/>
    </row>
    <row r="14" spans="1:19" s="3" customFormat="1" ht="71.25" customHeight="1">
      <c r="A14" s="31" t="s">
        <v>315</v>
      </c>
      <c r="B14" s="10" t="s">
        <v>44</v>
      </c>
      <c r="C14" s="218">
        <v>10000</v>
      </c>
      <c r="D14" s="218">
        <v>5000</v>
      </c>
      <c r="E14" s="8">
        <v>1950</v>
      </c>
      <c r="F14" s="8"/>
      <c r="G14" s="42">
        <f t="shared" si="5"/>
        <v>14000</v>
      </c>
      <c r="H14" s="42">
        <f t="shared" si="2"/>
        <v>7000</v>
      </c>
      <c r="I14" s="42">
        <f t="shared" si="3"/>
        <v>2700</v>
      </c>
      <c r="J14" s="42">
        <f t="shared" si="4"/>
        <v>0</v>
      </c>
      <c r="K14" s="48">
        <f t="shared" si="0"/>
        <v>0.4</v>
      </c>
      <c r="L14" s="48">
        <f t="shared" si="1"/>
        <v>0.4</v>
      </c>
      <c r="M14" s="48">
        <f>(I14-E14)/E14</f>
        <v>0.38461538461538464</v>
      </c>
      <c r="N14" s="43"/>
      <c r="O14" s="10"/>
      <c r="P14" s="69"/>
      <c r="Q14" s="63"/>
      <c r="R14" s="63"/>
      <c r="S14" s="59"/>
    </row>
    <row r="15" spans="1:19" s="3" customFormat="1" ht="73.5" customHeight="1">
      <c r="A15" s="31" t="s">
        <v>316</v>
      </c>
      <c r="B15" s="10" t="s">
        <v>0</v>
      </c>
      <c r="C15" s="218">
        <v>7000</v>
      </c>
      <c r="D15" s="218">
        <v>3500</v>
      </c>
      <c r="E15" s="8">
        <v>1600</v>
      </c>
      <c r="F15" s="8"/>
      <c r="G15" s="42">
        <f t="shared" si="5"/>
        <v>9800</v>
      </c>
      <c r="H15" s="42">
        <f t="shared" si="2"/>
        <v>4900</v>
      </c>
      <c r="I15" s="42">
        <f t="shared" si="3"/>
        <v>2200</v>
      </c>
      <c r="J15" s="42">
        <f t="shared" si="4"/>
        <v>0</v>
      </c>
      <c r="K15" s="48">
        <f t="shared" si="0"/>
        <v>0.4</v>
      </c>
      <c r="L15" s="48">
        <f t="shared" si="1"/>
        <v>0.4</v>
      </c>
      <c r="M15" s="48">
        <f>(I15-E15)/E15</f>
        <v>0.375</v>
      </c>
      <c r="N15" s="43"/>
      <c r="O15" s="10"/>
      <c r="P15" s="69"/>
      <c r="Q15" s="63"/>
      <c r="R15" s="63"/>
      <c r="S15" s="59"/>
    </row>
    <row r="16" spans="1:19" s="3" customFormat="1" ht="70.5" customHeight="1">
      <c r="A16" s="31" t="s">
        <v>317</v>
      </c>
      <c r="B16" s="10" t="s">
        <v>1</v>
      </c>
      <c r="C16" s="219">
        <v>5000</v>
      </c>
      <c r="D16" s="218">
        <v>2500</v>
      </c>
      <c r="E16" s="8">
        <v>960</v>
      </c>
      <c r="F16" s="8"/>
      <c r="G16" s="42">
        <f t="shared" si="5"/>
        <v>7000</v>
      </c>
      <c r="H16" s="42">
        <f t="shared" si="2"/>
        <v>3500</v>
      </c>
      <c r="I16" s="42">
        <f t="shared" si="3"/>
        <v>1300</v>
      </c>
      <c r="J16" s="42">
        <f t="shared" si="4"/>
        <v>0</v>
      </c>
      <c r="K16" s="48">
        <f t="shared" si="0"/>
        <v>0.4</v>
      </c>
      <c r="L16" s="48">
        <f t="shared" si="1"/>
        <v>0.4</v>
      </c>
      <c r="M16" s="48">
        <f>(I16-E16)/E16</f>
        <v>0.3541666666666667</v>
      </c>
      <c r="N16" s="43"/>
      <c r="O16" s="10"/>
      <c r="P16" s="69"/>
      <c r="Q16" s="63"/>
      <c r="R16" s="63"/>
      <c r="S16" s="59"/>
    </row>
    <row r="17" spans="1:19" s="3" customFormat="1" ht="47.25" customHeight="1">
      <c r="A17" s="31" t="s">
        <v>318</v>
      </c>
      <c r="B17" s="10" t="s">
        <v>225</v>
      </c>
      <c r="C17" s="218">
        <v>3200</v>
      </c>
      <c r="D17" s="218">
        <v>1550</v>
      </c>
      <c r="E17" s="8">
        <v>720</v>
      </c>
      <c r="F17" s="8">
        <v>400</v>
      </c>
      <c r="G17" s="42">
        <f t="shared" si="5"/>
        <v>4500</v>
      </c>
      <c r="H17" s="42">
        <f t="shared" si="2"/>
        <v>2200</v>
      </c>
      <c r="I17" s="42">
        <f t="shared" si="3"/>
        <v>1000</v>
      </c>
      <c r="J17" s="42">
        <f t="shared" si="4"/>
        <v>600</v>
      </c>
      <c r="K17" s="48">
        <f t="shared" si="0"/>
        <v>0.40625</v>
      </c>
      <c r="L17" s="48">
        <f t="shared" si="1"/>
        <v>0.41935483870967744</v>
      </c>
      <c r="M17" s="48">
        <f>(I17-E17)/E17</f>
        <v>0.3888888888888889</v>
      </c>
      <c r="N17" s="48">
        <f>(J17-F17)/F17</f>
        <v>0.5</v>
      </c>
      <c r="O17" s="39"/>
      <c r="P17" s="69"/>
      <c r="Q17" s="63"/>
      <c r="R17" s="63"/>
      <c r="S17" s="59"/>
    </row>
    <row r="18" spans="1:19" s="3" customFormat="1" ht="45.75" customHeight="1">
      <c r="A18" s="31" t="s">
        <v>319</v>
      </c>
      <c r="B18" s="10" t="s">
        <v>253</v>
      </c>
      <c r="C18" s="218">
        <v>1900</v>
      </c>
      <c r="D18" s="218">
        <v>1050</v>
      </c>
      <c r="E18" s="8">
        <v>700</v>
      </c>
      <c r="F18" s="8">
        <v>250</v>
      </c>
      <c r="G18" s="42">
        <f t="shared" si="5"/>
        <v>2700</v>
      </c>
      <c r="H18" s="42">
        <f t="shared" si="2"/>
        <v>1500</v>
      </c>
      <c r="I18" s="42">
        <f t="shared" si="3"/>
        <v>1000</v>
      </c>
      <c r="J18" s="42">
        <f t="shared" si="4"/>
        <v>400</v>
      </c>
      <c r="K18" s="48">
        <f t="shared" si="0"/>
        <v>0.42105263157894735</v>
      </c>
      <c r="L18" s="48">
        <f t="shared" si="1"/>
        <v>0.42857142857142855</v>
      </c>
      <c r="M18" s="48">
        <f>(I18-E18)/E18</f>
        <v>0.42857142857142855</v>
      </c>
      <c r="N18" s="48">
        <f>(J18-F18)/F18</f>
        <v>0.6</v>
      </c>
      <c r="O18" s="39"/>
      <c r="P18" s="69"/>
      <c r="Q18" s="63"/>
      <c r="R18" s="63"/>
      <c r="S18" s="59"/>
    </row>
    <row r="19" spans="1:16" s="1" customFormat="1" ht="18" customHeight="1">
      <c r="A19" s="20">
        <v>2</v>
      </c>
      <c r="B19" s="14" t="s">
        <v>258</v>
      </c>
      <c r="C19" s="8"/>
      <c r="D19" s="8"/>
      <c r="E19" s="8"/>
      <c r="F19" s="8"/>
      <c r="G19" s="42">
        <f t="shared" si="5"/>
        <v>0</v>
      </c>
      <c r="H19" s="42">
        <f t="shared" si="2"/>
        <v>0</v>
      </c>
      <c r="I19" s="42">
        <f t="shared" si="3"/>
        <v>0</v>
      </c>
      <c r="J19" s="42">
        <f t="shared" si="4"/>
        <v>0</v>
      </c>
      <c r="K19" s="48"/>
      <c r="L19" s="48"/>
      <c r="M19" s="48"/>
      <c r="N19" s="48"/>
      <c r="O19" s="39"/>
      <c r="P19" s="69"/>
    </row>
    <row r="20" spans="1:18" ht="42.75" customHeight="1">
      <c r="A20" s="31" t="s">
        <v>320</v>
      </c>
      <c r="B20" s="10" t="s">
        <v>390</v>
      </c>
      <c r="C20" s="42">
        <v>19700</v>
      </c>
      <c r="D20" s="42">
        <v>8500</v>
      </c>
      <c r="E20" s="8"/>
      <c r="F20" s="8"/>
      <c r="G20" s="42">
        <f t="shared" si="5"/>
        <v>27600</v>
      </c>
      <c r="H20" s="42">
        <f t="shared" si="2"/>
        <v>11900</v>
      </c>
      <c r="I20" s="42">
        <f t="shared" si="3"/>
        <v>0</v>
      </c>
      <c r="J20" s="42">
        <f t="shared" si="4"/>
        <v>0</v>
      </c>
      <c r="K20" s="48">
        <f>(G20-C20)/C20</f>
        <v>0.4010152284263959</v>
      </c>
      <c r="L20" s="48">
        <f>(H20-D20)/D20</f>
        <v>0.4</v>
      </c>
      <c r="M20" s="48"/>
      <c r="N20" s="48"/>
      <c r="O20" s="10"/>
      <c r="P20" s="69"/>
      <c r="Q20" s="63"/>
      <c r="R20" s="63"/>
    </row>
    <row r="21" spans="1:19" ht="59.25" customHeight="1">
      <c r="A21" s="31" t="s">
        <v>321</v>
      </c>
      <c r="B21" s="10" t="s">
        <v>380</v>
      </c>
      <c r="C21" s="42">
        <v>14950</v>
      </c>
      <c r="D21" s="42">
        <v>7500</v>
      </c>
      <c r="E21" s="8"/>
      <c r="F21" s="8"/>
      <c r="G21" s="42">
        <f t="shared" si="5"/>
        <v>20900</v>
      </c>
      <c r="H21" s="42">
        <f t="shared" si="2"/>
        <v>10500</v>
      </c>
      <c r="I21" s="42">
        <f t="shared" si="3"/>
        <v>0</v>
      </c>
      <c r="J21" s="42">
        <f t="shared" si="4"/>
        <v>0</v>
      </c>
      <c r="K21" s="48">
        <f>(G21-C21)/C21</f>
        <v>0.3979933110367893</v>
      </c>
      <c r="L21" s="48">
        <f>(H21-D21)/D21</f>
        <v>0.4</v>
      </c>
      <c r="M21" s="48"/>
      <c r="N21" s="48"/>
      <c r="O21" s="39"/>
      <c r="P21" s="69"/>
      <c r="Q21" s="63"/>
      <c r="R21" s="63"/>
      <c r="S21" s="60"/>
    </row>
    <row r="22" spans="1:18" s="1" customFormat="1" ht="18.75" customHeight="1">
      <c r="A22" s="20">
        <v>3</v>
      </c>
      <c r="B22" s="14" t="s">
        <v>257</v>
      </c>
      <c r="C22" s="8"/>
      <c r="D22" s="8"/>
      <c r="E22" s="8"/>
      <c r="F22" s="8"/>
      <c r="G22" s="42">
        <f t="shared" si="5"/>
        <v>0</v>
      </c>
      <c r="H22" s="42">
        <f t="shared" si="2"/>
        <v>0</v>
      </c>
      <c r="I22" s="42">
        <f t="shared" si="3"/>
        <v>0</v>
      </c>
      <c r="J22" s="42">
        <f t="shared" si="4"/>
        <v>0</v>
      </c>
      <c r="K22" s="48"/>
      <c r="L22" s="48"/>
      <c r="M22" s="48"/>
      <c r="N22" s="48"/>
      <c r="O22" s="39"/>
      <c r="P22" s="69"/>
      <c r="Q22"/>
      <c r="R22"/>
    </row>
    <row r="23" spans="1:19" s="33" customFormat="1" ht="63">
      <c r="A23" s="32" t="s">
        <v>322</v>
      </c>
      <c r="B23" s="10" t="s">
        <v>80</v>
      </c>
      <c r="C23" s="42">
        <v>11400</v>
      </c>
      <c r="D23" s="42">
        <v>4800</v>
      </c>
      <c r="E23" s="216"/>
      <c r="F23" s="216"/>
      <c r="G23" s="42">
        <f t="shared" si="5"/>
        <v>16000</v>
      </c>
      <c r="H23" s="42">
        <f t="shared" si="2"/>
        <v>6700</v>
      </c>
      <c r="I23" s="42">
        <f t="shared" si="3"/>
        <v>0</v>
      </c>
      <c r="J23" s="42">
        <f t="shared" si="4"/>
        <v>0</v>
      </c>
      <c r="K23" s="48">
        <f>(G23-C23)/C23</f>
        <v>0.40350877192982454</v>
      </c>
      <c r="L23" s="48">
        <f>(H23-D23)/D23</f>
        <v>0.3958333333333333</v>
      </c>
      <c r="M23" s="48"/>
      <c r="N23" s="48"/>
      <c r="O23" s="10"/>
      <c r="P23" s="69"/>
      <c r="Q23" s="63"/>
      <c r="R23" s="63"/>
      <c r="S23" s="61"/>
    </row>
    <row r="24" spans="1:18" ht="56.25" customHeight="1">
      <c r="A24" s="31" t="s">
        <v>323</v>
      </c>
      <c r="B24" s="10" t="s">
        <v>34</v>
      </c>
      <c r="C24" s="42">
        <v>8200</v>
      </c>
      <c r="D24" s="42">
        <v>3600</v>
      </c>
      <c r="E24" s="8"/>
      <c r="F24" s="8"/>
      <c r="G24" s="42">
        <f t="shared" si="5"/>
        <v>11500</v>
      </c>
      <c r="H24" s="42">
        <f t="shared" si="2"/>
        <v>5000</v>
      </c>
      <c r="I24" s="42">
        <f t="shared" si="3"/>
        <v>0</v>
      </c>
      <c r="J24" s="42">
        <f t="shared" si="4"/>
        <v>0</v>
      </c>
      <c r="K24" s="48">
        <f>(G24-C24)/C24</f>
        <v>0.4024390243902439</v>
      </c>
      <c r="L24" s="48">
        <f>(H24-D24)/D24</f>
        <v>0.3888888888888889</v>
      </c>
      <c r="M24" s="48"/>
      <c r="N24" s="48"/>
      <c r="O24" s="10"/>
      <c r="P24" s="69"/>
      <c r="Q24" s="63"/>
      <c r="R24" s="63"/>
    </row>
    <row r="25" spans="1:18" s="1" customFormat="1" ht="25.5" customHeight="1">
      <c r="A25" s="20">
        <v>4</v>
      </c>
      <c r="B25" s="14" t="s">
        <v>256</v>
      </c>
      <c r="C25" s="8"/>
      <c r="D25" s="8"/>
      <c r="E25" s="8"/>
      <c r="F25" s="8"/>
      <c r="G25" s="42">
        <f t="shared" si="5"/>
        <v>0</v>
      </c>
      <c r="H25" s="42">
        <f t="shared" si="2"/>
        <v>0</v>
      </c>
      <c r="I25" s="42">
        <f t="shared" si="3"/>
        <v>0</v>
      </c>
      <c r="J25" s="42">
        <f t="shared" si="4"/>
        <v>0</v>
      </c>
      <c r="K25" s="48"/>
      <c r="L25" s="48"/>
      <c r="M25" s="48"/>
      <c r="N25" s="48"/>
      <c r="O25" s="39"/>
      <c r="P25" s="69"/>
      <c r="Q25"/>
      <c r="R25"/>
    </row>
    <row r="26" spans="1:18" ht="67.5" customHeight="1">
      <c r="A26" s="31" t="s">
        <v>324</v>
      </c>
      <c r="B26" s="10" t="s">
        <v>35</v>
      </c>
      <c r="C26" s="42">
        <v>8200</v>
      </c>
      <c r="D26" s="42">
        <v>4200</v>
      </c>
      <c r="E26" s="9"/>
      <c r="F26" s="8"/>
      <c r="G26" s="42">
        <f t="shared" si="5"/>
        <v>11500</v>
      </c>
      <c r="H26" s="42">
        <f t="shared" si="2"/>
        <v>5900</v>
      </c>
      <c r="I26" s="42">
        <f t="shared" si="3"/>
        <v>0</v>
      </c>
      <c r="J26" s="42">
        <f t="shared" si="4"/>
        <v>0</v>
      </c>
      <c r="K26" s="48">
        <f aca="true" t="shared" si="6" ref="K26:L29">(G26-C26)/C26</f>
        <v>0.4024390243902439</v>
      </c>
      <c r="L26" s="48">
        <f t="shared" si="6"/>
        <v>0.40476190476190477</v>
      </c>
      <c r="M26" s="48"/>
      <c r="N26" s="48"/>
      <c r="O26" s="10"/>
      <c r="P26" s="69"/>
      <c r="Q26" s="63"/>
      <c r="R26" s="63"/>
    </row>
    <row r="27" spans="1:18" ht="59.25" customHeight="1">
      <c r="A27" s="31" t="s">
        <v>325</v>
      </c>
      <c r="B27" s="10" t="s">
        <v>2</v>
      </c>
      <c r="C27" s="42">
        <v>7150</v>
      </c>
      <c r="D27" s="42">
        <v>3850</v>
      </c>
      <c r="E27" s="139"/>
      <c r="F27" s="8"/>
      <c r="G27" s="42">
        <f t="shared" si="5"/>
        <v>10000</v>
      </c>
      <c r="H27" s="42">
        <f t="shared" si="2"/>
        <v>5400</v>
      </c>
      <c r="I27" s="42">
        <f t="shared" si="3"/>
        <v>0</v>
      </c>
      <c r="J27" s="42">
        <f t="shared" si="4"/>
        <v>0</v>
      </c>
      <c r="K27" s="48">
        <f t="shared" si="6"/>
        <v>0.3986013986013986</v>
      </c>
      <c r="L27" s="48">
        <f t="shared" si="6"/>
        <v>0.4025974025974026</v>
      </c>
      <c r="M27" s="48"/>
      <c r="N27" s="48"/>
      <c r="O27" s="10"/>
      <c r="P27" s="69"/>
      <c r="Q27" s="63"/>
      <c r="R27" s="63"/>
    </row>
    <row r="28" spans="1:18" ht="71.25" customHeight="1">
      <c r="A28" s="31" t="s">
        <v>326</v>
      </c>
      <c r="B28" s="10" t="s">
        <v>30</v>
      </c>
      <c r="C28" s="42">
        <v>5150</v>
      </c>
      <c r="D28" s="42">
        <v>2200</v>
      </c>
      <c r="E28" s="9"/>
      <c r="F28" s="8"/>
      <c r="G28" s="42">
        <f t="shared" si="5"/>
        <v>7200</v>
      </c>
      <c r="H28" s="42">
        <f t="shared" si="2"/>
        <v>3100</v>
      </c>
      <c r="I28" s="42">
        <f t="shared" si="3"/>
        <v>0</v>
      </c>
      <c r="J28" s="42">
        <f t="shared" si="4"/>
        <v>0</v>
      </c>
      <c r="K28" s="48">
        <f t="shared" si="6"/>
        <v>0.39805825242718446</v>
      </c>
      <c r="L28" s="48">
        <f t="shared" si="6"/>
        <v>0.4090909090909091</v>
      </c>
      <c r="M28" s="48"/>
      <c r="N28" s="48"/>
      <c r="O28" s="10"/>
      <c r="P28" s="69"/>
      <c r="Q28" s="63"/>
      <c r="R28" s="63"/>
    </row>
    <row r="29" spans="1:19" ht="53.25" customHeight="1">
      <c r="A29" s="31" t="s">
        <v>327</v>
      </c>
      <c r="B29" s="10" t="s">
        <v>31</v>
      </c>
      <c r="C29" s="42">
        <v>7200</v>
      </c>
      <c r="D29" s="42">
        <v>2900</v>
      </c>
      <c r="E29" s="9"/>
      <c r="F29" s="8"/>
      <c r="G29" s="42">
        <f t="shared" si="5"/>
        <v>10100</v>
      </c>
      <c r="H29" s="42">
        <f t="shared" si="2"/>
        <v>4100</v>
      </c>
      <c r="I29" s="42">
        <f t="shared" si="3"/>
        <v>0</v>
      </c>
      <c r="J29" s="42">
        <f t="shared" si="4"/>
        <v>0</v>
      </c>
      <c r="K29" s="48">
        <f t="shared" si="6"/>
        <v>0.4027777777777778</v>
      </c>
      <c r="L29" s="48">
        <f t="shared" si="6"/>
        <v>0.41379310344827586</v>
      </c>
      <c r="M29" s="48" t="e">
        <f>(I29-E29)/E29</f>
        <v>#DIV/0!</v>
      </c>
      <c r="N29" s="48"/>
      <c r="O29" s="10"/>
      <c r="P29" s="69"/>
      <c r="Q29" s="63"/>
      <c r="R29" s="63"/>
      <c r="S29" s="60"/>
    </row>
    <row r="30" spans="1:14" ht="53.25" customHeight="1">
      <c r="A30" s="31" t="s">
        <v>114</v>
      </c>
      <c r="B30" s="10" t="s">
        <v>31</v>
      </c>
      <c r="C30" s="42">
        <v>6000</v>
      </c>
      <c r="D30" s="42">
        <v>2600</v>
      </c>
      <c r="E30" s="9">
        <v>1300</v>
      </c>
      <c r="F30" s="47"/>
      <c r="G30" s="42">
        <f t="shared" si="5"/>
        <v>8400</v>
      </c>
      <c r="H30" s="42">
        <f t="shared" si="2"/>
        <v>3600</v>
      </c>
      <c r="I30" s="42">
        <f t="shared" si="3"/>
        <v>1800</v>
      </c>
      <c r="J30" s="42">
        <f t="shared" si="4"/>
        <v>0</v>
      </c>
      <c r="K30"/>
      <c r="L30"/>
      <c r="M30"/>
      <c r="N30"/>
    </row>
    <row r="31" spans="1:16" s="1" customFormat="1" ht="23.25" customHeight="1">
      <c r="A31" s="20">
        <v>5</v>
      </c>
      <c r="B31" s="14" t="s">
        <v>255</v>
      </c>
      <c r="C31" s="8"/>
      <c r="D31" s="8"/>
      <c r="E31" s="8"/>
      <c r="F31" s="8"/>
      <c r="G31" s="42">
        <f t="shared" si="5"/>
        <v>0</v>
      </c>
      <c r="H31" s="42">
        <f t="shared" si="2"/>
        <v>0</v>
      </c>
      <c r="I31" s="42">
        <f t="shared" si="3"/>
        <v>0</v>
      </c>
      <c r="J31" s="42">
        <f t="shared" si="4"/>
        <v>0</v>
      </c>
      <c r="K31" s="48"/>
      <c r="L31" s="48"/>
      <c r="M31" s="48"/>
      <c r="N31" s="48"/>
      <c r="O31" s="39"/>
      <c r="P31" s="69"/>
    </row>
    <row r="32" spans="1:18" ht="42.75" customHeight="1">
      <c r="A32" s="31" t="s">
        <v>328</v>
      </c>
      <c r="B32" s="10" t="s">
        <v>226</v>
      </c>
      <c r="C32" s="42">
        <v>14950</v>
      </c>
      <c r="D32" s="42">
        <v>7700</v>
      </c>
      <c r="E32" s="8"/>
      <c r="F32" s="8"/>
      <c r="G32" s="42">
        <f t="shared" si="5"/>
        <v>20900</v>
      </c>
      <c r="H32" s="42">
        <f t="shared" si="2"/>
        <v>10800</v>
      </c>
      <c r="I32" s="42">
        <f t="shared" si="3"/>
        <v>0</v>
      </c>
      <c r="J32" s="42">
        <f t="shared" si="4"/>
        <v>0</v>
      </c>
      <c r="K32" s="48">
        <f>(G32-C32)/C32</f>
        <v>0.3979933110367893</v>
      </c>
      <c r="L32" s="48">
        <f>(H32-D32)/D32</f>
        <v>0.4025974025974026</v>
      </c>
      <c r="M32" s="48"/>
      <c r="N32" s="48"/>
      <c r="O32" s="39"/>
      <c r="P32" s="69"/>
      <c r="Q32" s="69"/>
      <c r="R32" s="69"/>
    </row>
    <row r="33" spans="1:18" ht="46.5" customHeight="1">
      <c r="A33" s="31" t="s">
        <v>329</v>
      </c>
      <c r="B33" s="10" t="s">
        <v>227</v>
      </c>
      <c r="C33" s="42">
        <v>12500</v>
      </c>
      <c r="D33" s="42">
        <v>5300</v>
      </c>
      <c r="E33" s="8"/>
      <c r="F33" s="8"/>
      <c r="G33" s="42">
        <f t="shared" si="5"/>
        <v>17500</v>
      </c>
      <c r="H33" s="42">
        <f t="shared" si="2"/>
        <v>7400</v>
      </c>
      <c r="I33" s="42">
        <f t="shared" si="3"/>
        <v>0</v>
      </c>
      <c r="J33" s="42">
        <f t="shared" si="4"/>
        <v>0</v>
      </c>
      <c r="K33" s="48">
        <f>(G33-C33)/C33</f>
        <v>0.4</v>
      </c>
      <c r="L33" s="48">
        <f>(H33-D33)/D33</f>
        <v>0.39622641509433965</v>
      </c>
      <c r="M33" s="48"/>
      <c r="N33" s="48"/>
      <c r="O33" s="39"/>
      <c r="P33" s="69"/>
      <c r="Q33" s="63"/>
      <c r="R33" s="63"/>
    </row>
    <row r="34" spans="1:16" s="1" customFormat="1" ht="19.5" customHeight="1">
      <c r="A34" s="20">
        <v>6</v>
      </c>
      <c r="B34" s="14" t="s">
        <v>254</v>
      </c>
      <c r="C34" s="8"/>
      <c r="D34" s="8"/>
      <c r="E34" s="8"/>
      <c r="F34" s="8"/>
      <c r="G34" s="42">
        <f t="shared" si="5"/>
        <v>0</v>
      </c>
      <c r="H34" s="42">
        <f t="shared" si="2"/>
        <v>0</v>
      </c>
      <c r="I34" s="42">
        <f t="shared" si="3"/>
        <v>0</v>
      </c>
      <c r="J34" s="42">
        <f t="shared" si="4"/>
        <v>0</v>
      </c>
      <c r="K34" s="48"/>
      <c r="L34" s="48"/>
      <c r="M34" s="48"/>
      <c r="N34" s="48"/>
      <c r="O34" s="39"/>
      <c r="P34" s="69"/>
    </row>
    <row r="35" spans="1:18" ht="40.5" customHeight="1">
      <c r="A35" s="20"/>
      <c r="B35" s="10" t="s">
        <v>79</v>
      </c>
      <c r="C35" s="8">
        <v>12650</v>
      </c>
      <c r="D35" s="8"/>
      <c r="E35" s="8"/>
      <c r="F35" s="8"/>
      <c r="G35" s="42">
        <f t="shared" si="5"/>
        <v>17700</v>
      </c>
      <c r="H35" s="42">
        <f t="shared" si="2"/>
        <v>0</v>
      </c>
      <c r="I35" s="42">
        <f t="shared" si="3"/>
        <v>0</v>
      </c>
      <c r="J35" s="42">
        <f t="shared" si="4"/>
        <v>0</v>
      </c>
      <c r="K35" s="48">
        <f>(G35-C35)/C35</f>
        <v>0.39920948616600793</v>
      </c>
      <c r="L35" s="48"/>
      <c r="M35" s="48"/>
      <c r="N35" s="48"/>
      <c r="O35" s="10"/>
      <c r="P35" s="69"/>
      <c r="Q35" s="69"/>
      <c r="R35" s="69"/>
    </row>
    <row r="36" spans="1:16" s="1" customFormat="1" ht="19.5" customHeight="1">
      <c r="A36" s="20">
        <v>7</v>
      </c>
      <c r="B36" s="14" t="s">
        <v>259</v>
      </c>
      <c r="C36" s="8"/>
      <c r="D36" s="8"/>
      <c r="E36" s="8"/>
      <c r="F36" s="8"/>
      <c r="G36" s="42">
        <f t="shared" si="5"/>
        <v>0</v>
      </c>
      <c r="H36" s="42">
        <f t="shared" si="2"/>
        <v>0</v>
      </c>
      <c r="I36" s="42">
        <f t="shared" si="3"/>
        <v>0</v>
      </c>
      <c r="J36" s="42">
        <f t="shared" si="4"/>
        <v>0</v>
      </c>
      <c r="K36" s="48"/>
      <c r="L36" s="48"/>
      <c r="M36" s="48"/>
      <c r="N36" s="48"/>
      <c r="O36" s="39"/>
      <c r="P36" s="69"/>
    </row>
    <row r="37" spans="1:14" ht="42.75" customHeight="1">
      <c r="A37" s="160" t="s">
        <v>116</v>
      </c>
      <c r="B37" s="10" t="s">
        <v>78</v>
      </c>
      <c r="C37" s="42">
        <v>12200</v>
      </c>
      <c r="D37" s="42">
        <v>5300</v>
      </c>
      <c r="E37" s="9"/>
      <c r="F37" s="47"/>
      <c r="G37" s="42">
        <f t="shared" si="5"/>
        <v>17100</v>
      </c>
      <c r="H37" s="42">
        <f t="shared" si="2"/>
        <v>7400</v>
      </c>
      <c r="I37" s="42">
        <f t="shared" si="3"/>
        <v>0</v>
      </c>
      <c r="J37" s="42">
        <f t="shared" si="4"/>
        <v>0</v>
      </c>
      <c r="K37"/>
      <c r="L37"/>
      <c r="M37"/>
      <c r="N37"/>
    </row>
    <row r="38" spans="1:10" s="225" customFormat="1" ht="42.75" customHeight="1">
      <c r="A38" s="220" t="s">
        <v>117</v>
      </c>
      <c r="B38" s="221" t="s">
        <v>118</v>
      </c>
      <c r="C38" s="222">
        <v>7000</v>
      </c>
      <c r="D38" s="222">
        <v>3500</v>
      </c>
      <c r="E38" s="223"/>
      <c r="F38" s="224"/>
      <c r="G38" s="42">
        <f t="shared" si="5"/>
        <v>9800</v>
      </c>
      <c r="H38" s="42">
        <f t="shared" si="2"/>
        <v>4900</v>
      </c>
      <c r="I38" s="42">
        <f t="shared" si="3"/>
        <v>0</v>
      </c>
      <c r="J38" s="42">
        <f t="shared" si="4"/>
        <v>0</v>
      </c>
    </row>
    <row r="39" spans="1:16" s="1" customFormat="1" ht="19.5" customHeight="1">
      <c r="A39" s="20">
        <v>8</v>
      </c>
      <c r="B39" s="14" t="s">
        <v>260</v>
      </c>
      <c r="C39" s="8"/>
      <c r="D39" s="8"/>
      <c r="E39" s="8"/>
      <c r="F39" s="8"/>
      <c r="G39" s="42">
        <f t="shared" si="5"/>
        <v>0</v>
      </c>
      <c r="H39" s="42">
        <f t="shared" si="2"/>
        <v>0</v>
      </c>
      <c r="I39" s="42">
        <f t="shared" si="3"/>
        <v>0</v>
      </c>
      <c r="J39" s="42">
        <f t="shared" si="4"/>
        <v>0</v>
      </c>
      <c r="K39" s="48"/>
      <c r="L39" s="48"/>
      <c r="M39" s="48"/>
      <c r="N39" s="48"/>
      <c r="O39" s="39"/>
      <c r="P39" s="69"/>
    </row>
    <row r="40" spans="1:18" s="3" customFormat="1" ht="54.75" customHeight="1">
      <c r="A40" s="20"/>
      <c r="B40" s="10" t="s">
        <v>3</v>
      </c>
      <c r="C40" s="42">
        <v>5200</v>
      </c>
      <c r="D40" s="42">
        <v>2950</v>
      </c>
      <c r="E40" s="9">
        <v>1400</v>
      </c>
      <c r="F40" s="47">
        <v>680</v>
      </c>
      <c r="G40" s="42">
        <f t="shared" si="5"/>
        <v>7300</v>
      </c>
      <c r="H40" s="42">
        <f t="shared" si="2"/>
        <v>4100</v>
      </c>
      <c r="I40" s="42">
        <f t="shared" si="3"/>
        <v>2000</v>
      </c>
      <c r="J40" s="42">
        <f t="shared" si="4"/>
        <v>1000</v>
      </c>
      <c r="K40" s="48">
        <f>(G40-C40)/C40</f>
        <v>0.40384615384615385</v>
      </c>
      <c r="L40" s="48">
        <f>(H40-D40)/D40</f>
        <v>0.3898305084745763</v>
      </c>
      <c r="M40" s="48">
        <f>(I40-E40)/E40</f>
        <v>0.42857142857142855</v>
      </c>
      <c r="N40" s="48">
        <f>(J40-F40)/F40</f>
        <v>0.47058823529411764</v>
      </c>
      <c r="O40" s="10"/>
      <c r="P40" s="69"/>
      <c r="Q40" s="63"/>
      <c r="R40" s="63"/>
    </row>
    <row r="41" spans="1:18" s="1" customFormat="1" ht="18.75" customHeight="1">
      <c r="A41" s="20">
        <v>9</v>
      </c>
      <c r="B41" s="14" t="s">
        <v>262</v>
      </c>
      <c r="C41" s="8"/>
      <c r="D41" s="8"/>
      <c r="E41" s="8"/>
      <c r="F41" s="8"/>
      <c r="G41" s="42">
        <f t="shared" si="5"/>
        <v>0</v>
      </c>
      <c r="H41" s="42">
        <f t="shared" si="2"/>
        <v>0</v>
      </c>
      <c r="I41" s="42">
        <f t="shared" si="3"/>
        <v>0</v>
      </c>
      <c r="J41" s="42">
        <f t="shared" si="4"/>
        <v>0</v>
      </c>
      <c r="K41" s="48"/>
      <c r="L41" s="48"/>
      <c r="M41" s="48"/>
      <c r="N41" s="48"/>
      <c r="O41" s="39"/>
      <c r="P41" s="69"/>
      <c r="Q41" s="3"/>
      <c r="R41" s="3"/>
    </row>
    <row r="42" spans="1:19" s="3" customFormat="1" ht="44.25" customHeight="1">
      <c r="A42" s="20"/>
      <c r="B42" s="10" t="s">
        <v>77</v>
      </c>
      <c r="C42" s="42">
        <v>5300</v>
      </c>
      <c r="D42" s="42">
        <v>3000</v>
      </c>
      <c r="E42" s="9">
        <v>1450</v>
      </c>
      <c r="F42" s="47">
        <v>700</v>
      </c>
      <c r="G42" s="42">
        <f t="shared" si="5"/>
        <v>7400</v>
      </c>
      <c r="H42" s="42">
        <f t="shared" si="2"/>
        <v>4200</v>
      </c>
      <c r="I42" s="42">
        <f t="shared" si="3"/>
        <v>2000</v>
      </c>
      <c r="J42" s="42">
        <f t="shared" si="4"/>
        <v>1000</v>
      </c>
      <c r="K42" s="48">
        <f>(G42-C42)/C42</f>
        <v>0.39622641509433965</v>
      </c>
      <c r="L42" s="48">
        <f>(H42-D42)/D42</f>
        <v>0.4</v>
      </c>
      <c r="M42" s="48">
        <f>(I42-E42)/E42</f>
        <v>0.3793103448275862</v>
      </c>
      <c r="N42" s="48">
        <f>(J42-F42)/F42</f>
        <v>0.42857142857142855</v>
      </c>
      <c r="O42" s="10"/>
      <c r="P42" s="69"/>
      <c r="Q42" s="63"/>
      <c r="R42" s="63"/>
      <c r="S42" s="59"/>
    </row>
    <row r="43" spans="1:16" s="1" customFormat="1" ht="18.75" customHeight="1">
      <c r="A43" s="20">
        <v>10</v>
      </c>
      <c r="B43" s="14" t="s">
        <v>261</v>
      </c>
      <c r="C43" s="8"/>
      <c r="D43" s="8"/>
      <c r="E43" s="8"/>
      <c r="F43" s="8"/>
      <c r="G43" s="42">
        <f t="shared" si="5"/>
        <v>0</v>
      </c>
      <c r="H43" s="42">
        <f t="shared" si="2"/>
        <v>0</v>
      </c>
      <c r="I43" s="42">
        <f t="shared" si="3"/>
        <v>0</v>
      </c>
      <c r="J43" s="42">
        <f t="shared" si="4"/>
        <v>0</v>
      </c>
      <c r="K43" s="48"/>
      <c r="L43" s="48"/>
      <c r="M43" s="48"/>
      <c r="N43" s="48"/>
      <c r="O43" s="39"/>
      <c r="P43" s="69"/>
    </row>
    <row r="44" spans="1:18" ht="46.5" customHeight="1">
      <c r="A44" s="20"/>
      <c r="B44" s="10" t="s">
        <v>76</v>
      </c>
      <c r="C44" s="42">
        <v>8000</v>
      </c>
      <c r="D44" s="42">
        <v>3600</v>
      </c>
      <c r="E44" s="8"/>
      <c r="F44" s="8"/>
      <c r="G44" s="42">
        <f t="shared" si="5"/>
        <v>11200</v>
      </c>
      <c r="H44" s="42">
        <f t="shared" si="2"/>
        <v>5000</v>
      </c>
      <c r="I44" s="42">
        <f t="shared" si="3"/>
        <v>0</v>
      </c>
      <c r="J44" s="42">
        <f t="shared" si="4"/>
        <v>0</v>
      </c>
      <c r="K44" s="48">
        <f>(G44-C44)/C44</f>
        <v>0.4</v>
      </c>
      <c r="L44" s="48">
        <f>(H44-D44)/D44</f>
        <v>0.3888888888888889</v>
      </c>
      <c r="M44" s="48"/>
      <c r="N44" s="48"/>
      <c r="O44" s="39"/>
      <c r="P44" s="69"/>
      <c r="Q44" s="63"/>
      <c r="R44" s="63"/>
    </row>
    <row r="45" spans="1:18" ht="62.25" customHeight="1">
      <c r="A45" s="24">
        <v>11</v>
      </c>
      <c r="B45" s="14" t="s">
        <v>381</v>
      </c>
      <c r="C45" s="42">
        <v>6700</v>
      </c>
      <c r="D45" s="42">
        <v>3000</v>
      </c>
      <c r="E45" s="8"/>
      <c r="F45" s="8"/>
      <c r="G45" s="42">
        <f t="shared" si="5"/>
        <v>9400</v>
      </c>
      <c r="H45" s="42">
        <f t="shared" si="2"/>
        <v>4200</v>
      </c>
      <c r="I45" s="42">
        <f t="shared" si="3"/>
        <v>0</v>
      </c>
      <c r="J45" s="42">
        <f t="shared" si="4"/>
        <v>0</v>
      </c>
      <c r="K45" s="48">
        <f>(G45-C45)/C45</f>
        <v>0.40298507462686567</v>
      </c>
      <c r="L45" s="48">
        <f>(H45-D45)/D45</f>
        <v>0.4</v>
      </c>
      <c r="M45" s="48"/>
      <c r="N45" s="48"/>
      <c r="O45" s="39"/>
      <c r="P45" s="69"/>
      <c r="Q45" s="63"/>
      <c r="R45" s="63"/>
    </row>
    <row r="46" spans="1:18" s="1" customFormat="1" ht="18" customHeight="1">
      <c r="A46" s="20">
        <v>12</v>
      </c>
      <c r="B46" s="14" t="s">
        <v>263</v>
      </c>
      <c r="C46" s="8"/>
      <c r="D46" s="8"/>
      <c r="E46" s="8"/>
      <c r="F46" s="8"/>
      <c r="G46" s="42">
        <f t="shared" si="5"/>
        <v>0</v>
      </c>
      <c r="H46" s="42">
        <f t="shared" si="2"/>
        <v>0</v>
      </c>
      <c r="I46" s="42">
        <f t="shared" si="3"/>
        <v>0</v>
      </c>
      <c r="J46" s="42">
        <f t="shared" si="4"/>
        <v>0</v>
      </c>
      <c r="K46" s="48"/>
      <c r="L46" s="48"/>
      <c r="M46" s="48"/>
      <c r="N46" s="48"/>
      <c r="O46" s="39"/>
      <c r="P46" s="69"/>
      <c r="Q46"/>
      <c r="R46"/>
    </row>
    <row r="47" spans="1:18" ht="38.25" customHeight="1">
      <c r="A47" s="31" t="s">
        <v>330</v>
      </c>
      <c r="B47" s="10" t="s">
        <v>75</v>
      </c>
      <c r="C47" s="42">
        <v>8000</v>
      </c>
      <c r="D47" s="42">
        <v>3600</v>
      </c>
      <c r="E47" s="9"/>
      <c r="F47" s="47"/>
      <c r="G47" s="42">
        <f t="shared" si="5"/>
        <v>11200</v>
      </c>
      <c r="H47" s="42">
        <f t="shared" si="2"/>
        <v>5000</v>
      </c>
      <c r="I47" s="42">
        <f t="shared" si="3"/>
        <v>0</v>
      </c>
      <c r="J47" s="42">
        <f t="shared" si="4"/>
        <v>0</v>
      </c>
      <c r="K47" s="48">
        <f aca="true" t="shared" si="7" ref="K47:L53">(G47-C47)/C47</f>
        <v>0.4</v>
      </c>
      <c r="L47" s="48">
        <f t="shared" si="7"/>
        <v>0.3888888888888889</v>
      </c>
      <c r="M47" s="48"/>
      <c r="N47" s="48"/>
      <c r="O47" s="39"/>
      <c r="P47" s="69"/>
      <c r="Q47" s="63"/>
      <c r="R47" s="63"/>
    </row>
    <row r="48" spans="1:18" ht="66.75" customHeight="1">
      <c r="A48" s="31" t="s">
        <v>331</v>
      </c>
      <c r="B48" s="10" t="s">
        <v>32</v>
      </c>
      <c r="C48" s="42">
        <v>6000</v>
      </c>
      <c r="D48" s="42">
        <v>3800</v>
      </c>
      <c r="E48" s="9"/>
      <c r="F48" s="47"/>
      <c r="G48" s="42">
        <f t="shared" si="5"/>
        <v>8400</v>
      </c>
      <c r="H48" s="42">
        <f t="shared" si="2"/>
        <v>5300</v>
      </c>
      <c r="I48" s="42">
        <f t="shared" si="3"/>
        <v>0</v>
      </c>
      <c r="J48" s="42">
        <f t="shared" si="4"/>
        <v>0</v>
      </c>
      <c r="K48" s="48">
        <f t="shared" si="7"/>
        <v>0.4</v>
      </c>
      <c r="L48" s="48">
        <f t="shared" si="7"/>
        <v>0.39473684210526316</v>
      </c>
      <c r="M48" s="48"/>
      <c r="N48" s="48"/>
      <c r="O48" s="10"/>
      <c r="P48" s="69"/>
      <c r="Q48" s="63"/>
      <c r="R48" s="63"/>
    </row>
    <row r="49" spans="1:19" s="57" customFormat="1" ht="54.75" customHeight="1">
      <c r="A49" s="54" t="s">
        <v>332</v>
      </c>
      <c r="B49" s="55" t="s">
        <v>45</v>
      </c>
      <c r="C49" s="42">
        <v>6900</v>
      </c>
      <c r="D49" s="42">
        <v>3000</v>
      </c>
      <c r="E49" s="9">
        <v>1400</v>
      </c>
      <c r="F49" s="47">
        <v>700</v>
      </c>
      <c r="G49" s="42">
        <f t="shared" si="5"/>
        <v>9700</v>
      </c>
      <c r="H49" s="42">
        <f t="shared" si="2"/>
        <v>4200</v>
      </c>
      <c r="I49" s="42">
        <f t="shared" si="3"/>
        <v>2000</v>
      </c>
      <c r="J49" s="42">
        <f t="shared" si="4"/>
        <v>1000</v>
      </c>
      <c r="K49" s="56">
        <f t="shared" si="7"/>
        <v>0.4057971014492754</v>
      </c>
      <c r="L49" s="56">
        <f t="shared" si="7"/>
        <v>0.4</v>
      </c>
      <c r="M49" s="56">
        <f aca="true" t="shared" si="8" ref="M49:N51">(I49-E49)/E49</f>
        <v>0.42857142857142855</v>
      </c>
      <c r="N49" s="56">
        <f t="shared" si="8"/>
        <v>0.42857142857142855</v>
      </c>
      <c r="O49" s="55"/>
      <c r="P49" s="69"/>
      <c r="Q49" s="63"/>
      <c r="R49" s="63"/>
      <c r="S49" s="62"/>
    </row>
    <row r="50" spans="1:18" ht="78.75" customHeight="1">
      <c r="A50" s="31" t="s">
        <v>333</v>
      </c>
      <c r="B50" s="55" t="s">
        <v>46</v>
      </c>
      <c r="C50" s="42">
        <v>6000</v>
      </c>
      <c r="D50" s="42">
        <v>2150</v>
      </c>
      <c r="E50" s="9">
        <v>1050</v>
      </c>
      <c r="F50" s="47">
        <v>520</v>
      </c>
      <c r="G50" s="42">
        <f t="shared" si="5"/>
        <v>8400</v>
      </c>
      <c r="H50" s="42">
        <f t="shared" si="2"/>
        <v>3000</v>
      </c>
      <c r="I50" s="42">
        <f t="shared" si="3"/>
        <v>1500</v>
      </c>
      <c r="J50" s="42">
        <f t="shared" si="4"/>
        <v>700</v>
      </c>
      <c r="K50" s="48">
        <f t="shared" si="7"/>
        <v>0.4</v>
      </c>
      <c r="L50" s="48">
        <f t="shared" si="7"/>
        <v>0.3953488372093023</v>
      </c>
      <c r="M50" s="48">
        <f t="shared" si="8"/>
        <v>0.42857142857142855</v>
      </c>
      <c r="N50" s="48">
        <f t="shared" si="8"/>
        <v>0.34615384615384615</v>
      </c>
      <c r="O50" s="51"/>
      <c r="P50" s="69"/>
      <c r="Q50" s="63"/>
      <c r="R50" s="63"/>
    </row>
    <row r="51" spans="1:18" ht="67.5" customHeight="1">
      <c r="A51" s="31" t="s">
        <v>334</v>
      </c>
      <c r="B51" s="55" t="s">
        <v>47</v>
      </c>
      <c r="C51" s="42">
        <v>4600</v>
      </c>
      <c r="D51" s="42">
        <v>3000</v>
      </c>
      <c r="E51" s="9">
        <v>1400</v>
      </c>
      <c r="F51" s="47">
        <v>700</v>
      </c>
      <c r="G51" s="42">
        <f t="shared" si="5"/>
        <v>6400</v>
      </c>
      <c r="H51" s="42">
        <f t="shared" si="2"/>
        <v>4200</v>
      </c>
      <c r="I51" s="42">
        <f t="shared" si="3"/>
        <v>2000</v>
      </c>
      <c r="J51" s="42">
        <f t="shared" si="4"/>
        <v>1000</v>
      </c>
      <c r="K51" s="48">
        <f t="shared" si="7"/>
        <v>0.391304347826087</v>
      </c>
      <c r="L51" s="48">
        <f t="shared" si="7"/>
        <v>0.4</v>
      </c>
      <c r="M51" s="48">
        <f t="shared" si="8"/>
        <v>0.42857142857142855</v>
      </c>
      <c r="N51" s="48">
        <f t="shared" si="8"/>
        <v>0.42857142857142855</v>
      </c>
      <c r="O51" s="49"/>
      <c r="P51" s="69"/>
      <c r="Q51" s="63"/>
      <c r="R51" s="63"/>
    </row>
    <row r="52" spans="1:18" ht="46.5" customHeight="1">
      <c r="A52" s="31" t="s">
        <v>335</v>
      </c>
      <c r="B52" s="55" t="s">
        <v>36</v>
      </c>
      <c r="C52" s="42">
        <v>3600</v>
      </c>
      <c r="D52" s="42">
        <v>1500</v>
      </c>
      <c r="E52" s="9"/>
      <c r="F52" s="47"/>
      <c r="G52" s="42">
        <f t="shared" si="5"/>
        <v>5000</v>
      </c>
      <c r="H52" s="42">
        <f t="shared" si="2"/>
        <v>2100</v>
      </c>
      <c r="I52" s="42">
        <f t="shared" si="3"/>
        <v>0</v>
      </c>
      <c r="J52" s="42">
        <f t="shared" si="4"/>
        <v>0</v>
      </c>
      <c r="K52" s="48">
        <f t="shared" si="7"/>
        <v>0.3888888888888889</v>
      </c>
      <c r="L52" s="48">
        <f t="shared" si="7"/>
        <v>0.4</v>
      </c>
      <c r="M52" s="48"/>
      <c r="N52" s="48"/>
      <c r="O52" s="49"/>
      <c r="P52" s="69"/>
      <c r="Q52" s="63"/>
      <c r="R52" s="63"/>
    </row>
    <row r="53" spans="1:18" ht="39.75" customHeight="1">
      <c r="A53" s="31" t="s">
        <v>336</v>
      </c>
      <c r="B53" s="10" t="s">
        <v>264</v>
      </c>
      <c r="C53" s="42">
        <v>2100</v>
      </c>
      <c r="D53" s="42">
        <v>1100</v>
      </c>
      <c r="E53" s="9">
        <v>550</v>
      </c>
      <c r="F53" s="47">
        <v>330</v>
      </c>
      <c r="G53" s="42">
        <f t="shared" si="5"/>
        <v>2900</v>
      </c>
      <c r="H53" s="42">
        <f t="shared" si="2"/>
        <v>1500</v>
      </c>
      <c r="I53" s="42">
        <f t="shared" si="3"/>
        <v>800</v>
      </c>
      <c r="J53" s="42">
        <f t="shared" si="4"/>
        <v>500</v>
      </c>
      <c r="K53" s="48">
        <f t="shared" si="7"/>
        <v>0.38095238095238093</v>
      </c>
      <c r="L53" s="48">
        <f t="shared" si="7"/>
        <v>0.36363636363636365</v>
      </c>
      <c r="M53" s="48">
        <f>(I53-E53)/E53</f>
        <v>0.45454545454545453</v>
      </c>
      <c r="N53" s="48">
        <f>(J53-F53)/F53</f>
        <v>0.5151515151515151</v>
      </c>
      <c r="O53" s="39"/>
      <c r="P53" s="69"/>
      <c r="Q53" s="63"/>
      <c r="R53" s="63"/>
    </row>
    <row r="54" spans="1:14" ht="39.75" customHeight="1">
      <c r="A54" s="31" t="s">
        <v>120</v>
      </c>
      <c r="B54" s="157" t="s">
        <v>215</v>
      </c>
      <c r="C54" s="42">
        <v>3600</v>
      </c>
      <c r="D54" s="42">
        <v>1500</v>
      </c>
      <c r="E54" s="9"/>
      <c r="F54" s="47"/>
      <c r="G54" s="42">
        <f t="shared" si="5"/>
        <v>5000</v>
      </c>
      <c r="H54" s="42">
        <f t="shared" si="2"/>
        <v>2100</v>
      </c>
      <c r="I54" s="42">
        <f t="shared" si="3"/>
        <v>0</v>
      </c>
      <c r="J54" s="42">
        <f t="shared" si="4"/>
        <v>0</v>
      </c>
      <c r="K54"/>
      <c r="L54"/>
      <c r="M54"/>
      <c r="N54"/>
    </row>
    <row r="55" spans="1:16" s="1" customFormat="1" ht="23.25" customHeight="1">
      <c r="A55" s="20">
        <v>13</v>
      </c>
      <c r="B55" s="14" t="s">
        <v>267</v>
      </c>
      <c r="C55" s="8"/>
      <c r="D55" s="8"/>
      <c r="E55" s="8"/>
      <c r="F55" s="8"/>
      <c r="G55" s="42">
        <f t="shared" si="5"/>
        <v>0</v>
      </c>
      <c r="H55" s="42">
        <f t="shared" si="2"/>
        <v>0</v>
      </c>
      <c r="I55" s="42">
        <f t="shared" si="3"/>
        <v>0</v>
      </c>
      <c r="J55" s="42">
        <f t="shared" si="4"/>
        <v>0</v>
      </c>
      <c r="K55" s="48"/>
      <c r="L55" s="48"/>
      <c r="M55" s="48"/>
      <c r="N55" s="48"/>
      <c r="O55" s="39"/>
      <c r="P55" s="69"/>
    </row>
    <row r="56" spans="1:18" ht="47.25">
      <c r="A56" s="20"/>
      <c r="B56" s="10" t="s">
        <v>265</v>
      </c>
      <c r="C56" s="42">
        <v>4000</v>
      </c>
      <c r="D56" s="8"/>
      <c r="E56" s="8"/>
      <c r="F56" s="8"/>
      <c r="G56" s="42">
        <f t="shared" si="5"/>
        <v>5600</v>
      </c>
      <c r="H56" s="42">
        <f t="shared" si="2"/>
        <v>0</v>
      </c>
      <c r="I56" s="42">
        <f t="shared" si="3"/>
        <v>0</v>
      </c>
      <c r="J56" s="42">
        <f t="shared" si="4"/>
        <v>0</v>
      </c>
      <c r="K56" s="48">
        <f>(G56-C56)/C56</f>
        <v>0.4</v>
      </c>
      <c r="L56" s="48"/>
      <c r="M56" s="48"/>
      <c r="N56" s="48"/>
      <c r="O56" s="52"/>
      <c r="P56" s="69"/>
      <c r="Q56" s="63"/>
      <c r="R56" s="63"/>
    </row>
    <row r="57" spans="1:18" s="1" customFormat="1" ht="23.25" customHeight="1">
      <c r="A57" s="20">
        <v>14</v>
      </c>
      <c r="B57" s="14" t="s">
        <v>266</v>
      </c>
      <c r="C57" s="8"/>
      <c r="D57" s="8"/>
      <c r="E57" s="8"/>
      <c r="F57" s="8"/>
      <c r="G57" s="42">
        <f t="shared" si="5"/>
        <v>0</v>
      </c>
      <c r="H57" s="42">
        <f t="shared" si="2"/>
        <v>0</v>
      </c>
      <c r="I57" s="42">
        <f t="shared" si="3"/>
        <v>0</v>
      </c>
      <c r="J57" s="42">
        <f t="shared" si="4"/>
        <v>0</v>
      </c>
      <c r="K57" s="48"/>
      <c r="L57" s="48"/>
      <c r="M57" s="48"/>
      <c r="N57" s="48"/>
      <c r="O57" s="39"/>
      <c r="P57" s="69"/>
      <c r="Q57"/>
      <c r="R57"/>
    </row>
    <row r="58" spans="1:18" ht="43.5" customHeight="1">
      <c r="A58" s="31" t="s">
        <v>338</v>
      </c>
      <c r="B58" s="10" t="s">
        <v>74</v>
      </c>
      <c r="C58" s="42">
        <v>14950</v>
      </c>
      <c r="D58" s="42">
        <v>7400</v>
      </c>
      <c r="E58" s="8"/>
      <c r="F58" s="8"/>
      <c r="G58" s="42">
        <f t="shared" si="5"/>
        <v>20900</v>
      </c>
      <c r="H58" s="42">
        <f t="shared" si="2"/>
        <v>10400</v>
      </c>
      <c r="I58" s="42">
        <f t="shared" si="3"/>
        <v>0</v>
      </c>
      <c r="J58" s="42">
        <f t="shared" si="4"/>
        <v>0</v>
      </c>
      <c r="K58" s="48">
        <f>(G58-C58)/C58</f>
        <v>0.3979933110367893</v>
      </c>
      <c r="L58" s="48">
        <f>(H58-D58)/D58</f>
        <v>0.40540540540540543</v>
      </c>
      <c r="M58" s="48"/>
      <c r="N58" s="48"/>
      <c r="O58" s="10"/>
      <c r="P58" s="69"/>
      <c r="Q58" s="63"/>
      <c r="R58" s="63"/>
    </row>
    <row r="59" spans="1:18" ht="46.5" customHeight="1">
      <c r="A59" s="31" t="s">
        <v>339</v>
      </c>
      <c r="B59" s="10" t="s">
        <v>391</v>
      </c>
      <c r="C59" s="42">
        <v>3700</v>
      </c>
      <c r="D59" s="42">
        <v>1900</v>
      </c>
      <c r="E59" s="8"/>
      <c r="F59" s="8"/>
      <c r="G59" s="42">
        <f t="shared" si="5"/>
        <v>5200</v>
      </c>
      <c r="H59" s="42">
        <f t="shared" si="2"/>
        <v>2700</v>
      </c>
      <c r="I59" s="42">
        <f t="shared" si="3"/>
        <v>0</v>
      </c>
      <c r="J59" s="42">
        <f t="shared" si="4"/>
        <v>0</v>
      </c>
      <c r="K59" s="48">
        <f>(G59-C59)/C59</f>
        <v>0.40540540540540543</v>
      </c>
      <c r="L59" s="48">
        <f>(H59-D59)/D59</f>
        <v>0.42105263157894735</v>
      </c>
      <c r="M59" s="48"/>
      <c r="N59" s="48"/>
      <c r="O59" s="10"/>
      <c r="P59" s="69"/>
      <c r="Q59" s="63"/>
      <c r="R59" s="63"/>
    </row>
    <row r="60" spans="1:18" s="3" customFormat="1" ht="20.25" customHeight="1">
      <c r="A60" s="20">
        <v>15</v>
      </c>
      <c r="B60" s="14" t="s">
        <v>384</v>
      </c>
      <c r="C60" s="9"/>
      <c r="D60" s="9"/>
      <c r="E60" s="9"/>
      <c r="F60" s="9"/>
      <c r="G60" s="42">
        <f t="shared" si="5"/>
        <v>0</v>
      </c>
      <c r="H60" s="42">
        <f t="shared" si="2"/>
        <v>0</v>
      </c>
      <c r="I60" s="42">
        <f t="shared" si="3"/>
        <v>0</v>
      </c>
      <c r="J60" s="42">
        <f t="shared" si="4"/>
        <v>0</v>
      </c>
      <c r="K60" s="48"/>
      <c r="L60" s="48"/>
      <c r="M60" s="48"/>
      <c r="N60" s="48"/>
      <c r="O60" s="39"/>
      <c r="P60" s="69"/>
      <c r="Q60"/>
      <c r="R60"/>
    </row>
    <row r="61" spans="1:18" s="3" customFormat="1" ht="58.5" customHeight="1">
      <c r="A61" s="31" t="s">
        <v>340</v>
      </c>
      <c r="B61" s="10" t="s">
        <v>392</v>
      </c>
      <c r="C61" s="42">
        <v>7900</v>
      </c>
      <c r="D61" s="42">
        <v>3800</v>
      </c>
      <c r="E61" s="9"/>
      <c r="F61" s="9"/>
      <c r="G61" s="42">
        <f t="shared" si="5"/>
        <v>11100</v>
      </c>
      <c r="H61" s="42">
        <f t="shared" si="2"/>
        <v>5300</v>
      </c>
      <c r="I61" s="42">
        <f t="shared" si="3"/>
        <v>0</v>
      </c>
      <c r="J61" s="42">
        <f t="shared" si="4"/>
        <v>0</v>
      </c>
      <c r="K61" s="48">
        <f aca="true" t="shared" si="9" ref="K61:L63">(G61-C61)/C61</f>
        <v>0.4050632911392405</v>
      </c>
      <c r="L61" s="48">
        <f t="shared" si="9"/>
        <v>0.39473684210526316</v>
      </c>
      <c r="M61" s="48"/>
      <c r="N61" s="48"/>
      <c r="O61" s="10"/>
      <c r="P61" s="69"/>
      <c r="Q61" s="63"/>
      <c r="R61" s="63"/>
    </row>
    <row r="62" spans="1:18" ht="46.5" customHeight="1">
      <c r="A62" s="31" t="s">
        <v>341</v>
      </c>
      <c r="B62" s="10" t="s">
        <v>48</v>
      </c>
      <c r="C62" s="42">
        <v>3800</v>
      </c>
      <c r="D62" s="42">
        <v>1900</v>
      </c>
      <c r="E62" s="9"/>
      <c r="F62" s="9"/>
      <c r="G62" s="42">
        <f t="shared" si="5"/>
        <v>5300</v>
      </c>
      <c r="H62" s="42">
        <f t="shared" si="2"/>
        <v>2700</v>
      </c>
      <c r="I62" s="42">
        <f t="shared" si="3"/>
        <v>0</v>
      </c>
      <c r="J62" s="42">
        <f t="shared" si="4"/>
        <v>0</v>
      </c>
      <c r="K62" s="48">
        <f t="shared" si="9"/>
        <v>0.39473684210526316</v>
      </c>
      <c r="L62" s="48">
        <f t="shared" si="9"/>
        <v>0.42105263157894735</v>
      </c>
      <c r="M62" s="48"/>
      <c r="N62" s="48"/>
      <c r="O62" s="10"/>
      <c r="P62" s="69"/>
      <c r="Q62" s="63"/>
      <c r="R62" s="63"/>
    </row>
    <row r="63" spans="1:18" ht="38.25" customHeight="1">
      <c r="A63" s="31" t="s">
        <v>342</v>
      </c>
      <c r="B63" s="10" t="s">
        <v>393</v>
      </c>
      <c r="C63" s="42">
        <v>3800</v>
      </c>
      <c r="D63" s="42">
        <v>1900</v>
      </c>
      <c r="E63" s="9"/>
      <c r="F63" s="9"/>
      <c r="G63" s="42">
        <f t="shared" si="5"/>
        <v>5300</v>
      </c>
      <c r="H63" s="42">
        <f t="shared" si="2"/>
        <v>2700</v>
      </c>
      <c r="I63" s="42">
        <f t="shared" si="3"/>
        <v>0</v>
      </c>
      <c r="J63" s="42">
        <f t="shared" si="4"/>
        <v>0</v>
      </c>
      <c r="K63" s="48">
        <f t="shared" si="9"/>
        <v>0.39473684210526316</v>
      </c>
      <c r="L63" s="48">
        <f t="shared" si="9"/>
        <v>0.42105263157894735</v>
      </c>
      <c r="M63" s="48"/>
      <c r="N63" s="48"/>
      <c r="O63" s="10"/>
      <c r="P63" s="69"/>
      <c r="Q63" s="63"/>
      <c r="R63" s="63"/>
    </row>
    <row r="64" spans="1:16" ht="19.5" customHeight="1">
      <c r="A64" s="20">
        <v>16</v>
      </c>
      <c r="B64" s="14" t="s">
        <v>337</v>
      </c>
      <c r="C64" s="9"/>
      <c r="D64" s="9"/>
      <c r="E64" s="9"/>
      <c r="F64" s="9"/>
      <c r="G64" s="42">
        <f t="shared" si="5"/>
        <v>0</v>
      </c>
      <c r="H64" s="42">
        <f t="shared" si="2"/>
        <v>0</v>
      </c>
      <c r="I64" s="42">
        <f t="shared" si="3"/>
        <v>0</v>
      </c>
      <c r="J64" s="42">
        <f t="shared" si="4"/>
        <v>0</v>
      </c>
      <c r="K64" s="48"/>
      <c r="L64" s="48"/>
      <c r="M64" s="48"/>
      <c r="N64" s="48"/>
      <c r="O64" s="39"/>
      <c r="P64" s="69"/>
    </row>
    <row r="65" spans="1:18" ht="39" customHeight="1">
      <c r="A65" s="20"/>
      <c r="B65" s="10" t="s">
        <v>268</v>
      </c>
      <c r="C65" s="42">
        <v>7590</v>
      </c>
      <c r="D65" s="42">
        <v>2450</v>
      </c>
      <c r="E65" s="9"/>
      <c r="F65" s="9"/>
      <c r="G65" s="42">
        <f t="shared" si="5"/>
        <v>10600</v>
      </c>
      <c r="H65" s="42">
        <f t="shared" si="2"/>
        <v>3400</v>
      </c>
      <c r="I65" s="42">
        <f t="shared" si="3"/>
        <v>0</v>
      </c>
      <c r="J65" s="42">
        <f t="shared" si="4"/>
        <v>0</v>
      </c>
      <c r="K65" s="48">
        <f>(G65-C65)/C65</f>
        <v>0.3965744400527009</v>
      </c>
      <c r="L65" s="48">
        <f>(H65-D65)/D65</f>
        <v>0.3877551020408163</v>
      </c>
      <c r="M65" s="48"/>
      <c r="N65" s="48"/>
      <c r="O65" s="39"/>
      <c r="P65" s="69"/>
      <c r="Q65" s="63"/>
      <c r="R65" s="63"/>
    </row>
    <row r="66" spans="1:16" ht="19.5" customHeight="1">
      <c r="A66" s="20">
        <v>17</v>
      </c>
      <c r="B66" s="14" t="s">
        <v>269</v>
      </c>
      <c r="C66" s="9"/>
      <c r="D66" s="9"/>
      <c r="E66" s="9"/>
      <c r="F66" s="9"/>
      <c r="G66" s="42">
        <f t="shared" si="5"/>
        <v>0</v>
      </c>
      <c r="H66" s="42">
        <f t="shared" si="2"/>
        <v>0</v>
      </c>
      <c r="I66" s="42">
        <f t="shared" si="3"/>
        <v>0</v>
      </c>
      <c r="J66" s="42">
        <f t="shared" si="4"/>
        <v>0</v>
      </c>
      <c r="K66" s="48"/>
      <c r="L66" s="48"/>
      <c r="M66" s="48"/>
      <c r="N66" s="48"/>
      <c r="O66" s="39"/>
      <c r="P66" s="69"/>
    </row>
    <row r="67" spans="1:19" ht="41.25" customHeight="1">
      <c r="A67" s="20"/>
      <c r="B67" s="10" t="s">
        <v>394</v>
      </c>
      <c r="C67" s="42">
        <v>4400</v>
      </c>
      <c r="D67" s="42">
        <v>2150</v>
      </c>
      <c r="E67" s="9">
        <v>1400</v>
      </c>
      <c r="F67" s="9"/>
      <c r="G67" s="42">
        <f t="shared" si="5"/>
        <v>6200</v>
      </c>
      <c r="H67" s="42">
        <f t="shared" si="2"/>
        <v>3000</v>
      </c>
      <c r="I67" s="42">
        <f t="shared" si="3"/>
        <v>2000</v>
      </c>
      <c r="J67" s="42">
        <f t="shared" si="4"/>
        <v>0</v>
      </c>
      <c r="K67" s="48">
        <f>(G67-C67)/C67</f>
        <v>0.4090909090909091</v>
      </c>
      <c r="L67" s="48">
        <f>(H67-D67)/D67</f>
        <v>0.3953488372093023</v>
      </c>
      <c r="M67" s="48">
        <f>(I67-E67)/E67</f>
        <v>0.42857142857142855</v>
      </c>
      <c r="N67" s="48"/>
      <c r="O67" s="10"/>
      <c r="P67" s="69"/>
      <c r="Q67" s="63"/>
      <c r="R67" s="63"/>
      <c r="S67" s="60"/>
    </row>
    <row r="68" spans="1:16" s="1" customFormat="1" ht="25.5" customHeight="1">
      <c r="A68" s="20">
        <v>18</v>
      </c>
      <c r="B68" s="14" t="s">
        <v>270</v>
      </c>
      <c r="C68" s="9"/>
      <c r="D68" s="9"/>
      <c r="E68" s="9"/>
      <c r="F68" s="9"/>
      <c r="G68" s="42">
        <f t="shared" si="5"/>
        <v>0</v>
      </c>
      <c r="H68" s="42">
        <f t="shared" si="2"/>
        <v>0</v>
      </c>
      <c r="I68" s="42">
        <f t="shared" si="3"/>
        <v>0</v>
      </c>
      <c r="J68" s="42">
        <f t="shared" si="4"/>
        <v>0</v>
      </c>
      <c r="K68" s="48"/>
      <c r="L68" s="48"/>
      <c r="M68" s="48"/>
      <c r="N68" s="48"/>
      <c r="O68" s="39"/>
      <c r="P68" s="69"/>
    </row>
    <row r="69" spans="1:18" ht="36.75" customHeight="1">
      <c r="A69" s="20"/>
      <c r="B69" s="10" t="s">
        <v>383</v>
      </c>
      <c r="C69" s="42">
        <v>4600</v>
      </c>
      <c r="D69" s="42">
        <v>2700</v>
      </c>
      <c r="E69" s="9"/>
      <c r="F69" s="9"/>
      <c r="G69" s="42">
        <f t="shared" si="5"/>
        <v>6400</v>
      </c>
      <c r="H69" s="42">
        <f t="shared" si="2"/>
        <v>3800</v>
      </c>
      <c r="I69" s="42">
        <f t="shared" si="3"/>
        <v>0</v>
      </c>
      <c r="J69" s="42">
        <f t="shared" si="4"/>
        <v>0</v>
      </c>
      <c r="K69" s="48">
        <f>(G69-C69)/C69</f>
        <v>0.391304347826087</v>
      </c>
      <c r="L69" s="48">
        <f>(H69-D69)/D69</f>
        <v>0.4074074074074074</v>
      </c>
      <c r="M69" s="48"/>
      <c r="N69" s="48"/>
      <c r="O69" s="10"/>
      <c r="P69" s="69"/>
      <c r="Q69" s="63"/>
      <c r="R69" s="63"/>
    </row>
    <row r="70" spans="1:16" s="1" customFormat="1" ht="44.25" customHeight="1">
      <c r="A70" s="20">
        <v>19</v>
      </c>
      <c r="B70" s="14" t="s">
        <v>49</v>
      </c>
      <c r="C70" s="9"/>
      <c r="D70" s="9"/>
      <c r="E70" s="9"/>
      <c r="F70" s="9"/>
      <c r="G70" s="42">
        <f t="shared" si="5"/>
        <v>0</v>
      </c>
      <c r="H70" s="42">
        <f t="shared" si="2"/>
        <v>0</v>
      </c>
      <c r="I70" s="42">
        <f t="shared" si="3"/>
        <v>0</v>
      </c>
      <c r="J70" s="42">
        <f t="shared" si="4"/>
        <v>0</v>
      </c>
      <c r="K70" s="48"/>
      <c r="L70" s="48"/>
      <c r="M70" s="48"/>
      <c r="N70" s="48"/>
      <c r="O70" s="14"/>
      <c r="P70" s="69"/>
    </row>
    <row r="71" spans="1:18" ht="30.75" customHeight="1">
      <c r="A71" s="31" t="s">
        <v>343</v>
      </c>
      <c r="B71" s="10" t="s">
        <v>297</v>
      </c>
      <c r="C71" s="42">
        <v>3400</v>
      </c>
      <c r="D71" s="42">
        <v>2000</v>
      </c>
      <c r="E71" s="9">
        <v>850</v>
      </c>
      <c r="F71" s="9"/>
      <c r="G71" s="42">
        <f t="shared" si="5"/>
        <v>4800</v>
      </c>
      <c r="H71" s="42">
        <f t="shared" si="2"/>
        <v>2800</v>
      </c>
      <c r="I71" s="42">
        <f t="shared" si="3"/>
        <v>1200</v>
      </c>
      <c r="J71" s="42">
        <f t="shared" si="4"/>
        <v>0</v>
      </c>
      <c r="K71" s="48">
        <f aca="true" t="shared" si="10" ref="K71:M72">(G71-C71)/C71</f>
        <v>0.4117647058823529</v>
      </c>
      <c r="L71" s="48">
        <f t="shared" si="10"/>
        <v>0.4</v>
      </c>
      <c r="M71" s="48">
        <f t="shared" si="10"/>
        <v>0.4117647058823529</v>
      </c>
      <c r="N71" s="48"/>
      <c r="O71" s="39"/>
      <c r="P71" s="69"/>
      <c r="Q71" s="63"/>
      <c r="R71" s="63"/>
    </row>
    <row r="72" spans="1:19" ht="47.25">
      <c r="A72" s="31" t="s">
        <v>344</v>
      </c>
      <c r="B72" s="10" t="s">
        <v>122</v>
      </c>
      <c r="C72" s="42">
        <v>6700</v>
      </c>
      <c r="D72" s="42">
        <v>2900</v>
      </c>
      <c r="E72" s="9">
        <v>1450</v>
      </c>
      <c r="F72" s="9"/>
      <c r="G72" s="42">
        <f t="shared" si="5"/>
        <v>9400</v>
      </c>
      <c r="H72" s="42">
        <f t="shared" si="2"/>
        <v>4100</v>
      </c>
      <c r="I72" s="42">
        <f t="shared" si="3"/>
        <v>2000</v>
      </c>
      <c r="J72" s="42">
        <f t="shared" si="4"/>
        <v>0</v>
      </c>
      <c r="K72" s="48">
        <f t="shared" si="10"/>
        <v>0.40298507462686567</v>
      </c>
      <c r="L72" s="48">
        <f t="shared" si="10"/>
        <v>0.41379310344827586</v>
      </c>
      <c r="M72" s="48">
        <f t="shared" si="10"/>
        <v>0.3793103448275862</v>
      </c>
      <c r="N72" s="48"/>
      <c r="O72" s="10"/>
      <c r="P72" s="69"/>
      <c r="Q72" s="63"/>
      <c r="R72" s="63"/>
      <c r="S72" s="60"/>
    </row>
    <row r="73" spans="1:16" s="3" customFormat="1" ht="25.5" customHeight="1">
      <c r="A73" s="20">
        <v>20</v>
      </c>
      <c r="B73" s="14" t="s">
        <v>271</v>
      </c>
      <c r="C73" s="9"/>
      <c r="D73" s="9"/>
      <c r="E73" s="9"/>
      <c r="F73" s="9"/>
      <c r="G73" s="42">
        <f t="shared" si="5"/>
        <v>0</v>
      </c>
      <c r="H73" s="42">
        <f t="shared" si="2"/>
        <v>0</v>
      </c>
      <c r="I73" s="42">
        <f t="shared" si="3"/>
        <v>0</v>
      </c>
      <c r="J73" s="42">
        <f t="shared" si="4"/>
        <v>0</v>
      </c>
      <c r="K73" s="48"/>
      <c r="L73" s="48"/>
      <c r="M73" s="48"/>
      <c r="N73" s="48"/>
      <c r="O73" s="39"/>
      <c r="P73" s="69"/>
    </row>
    <row r="74" spans="1:18" ht="37.5" customHeight="1">
      <c r="A74" s="31" t="s">
        <v>345</v>
      </c>
      <c r="B74" s="10" t="s">
        <v>395</v>
      </c>
      <c r="C74" s="42">
        <v>6000</v>
      </c>
      <c r="D74" s="42"/>
      <c r="E74" s="9"/>
      <c r="F74" s="9"/>
      <c r="G74" s="42">
        <f t="shared" si="5"/>
        <v>8400</v>
      </c>
      <c r="H74" s="42">
        <f aca="true" t="shared" si="11" ref="H74:H137">+ROUND(D74*1.4,-2)</f>
        <v>0</v>
      </c>
      <c r="I74" s="42">
        <f aca="true" t="shared" si="12" ref="I74:I137">+ROUND(E74*1.4,-2)</f>
        <v>0</v>
      </c>
      <c r="J74" s="42">
        <f aca="true" t="shared" si="13" ref="J74:J137">+ROUND(F74*1.4,-2)</f>
        <v>0</v>
      </c>
      <c r="K74" s="48">
        <f>(G74-C74)/C74</f>
        <v>0.4</v>
      </c>
      <c r="L74" s="48"/>
      <c r="M74" s="48"/>
      <c r="N74" s="48"/>
      <c r="O74" s="10"/>
      <c r="P74" s="69"/>
      <c r="Q74" s="63"/>
      <c r="R74" s="63"/>
    </row>
    <row r="75" spans="1:18" ht="45" customHeight="1">
      <c r="A75" s="31" t="s">
        <v>346</v>
      </c>
      <c r="B75" s="10" t="s">
        <v>396</v>
      </c>
      <c r="C75" s="42">
        <v>4400</v>
      </c>
      <c r="D75" s="42">
        <v>2400</v>
      </c>
      <c r="E75" s="9"/>
      <c r="F75" s="9"/>
      <c r="G75" s="42">
        <f aca="true" t="shared" si="14" ref="G75:G138">+ROUND(C75*1.4,-2)</f>
        <v>6200</v>
      </c>
      <c r="H75" s="42">
        <f t="shared" si="11"/>
        <v>3400</v>
      </c>
      <c r="I75" s="42">
        <f t="shared" si="12"/>
        <v>0</v>
      </c>
      <c r="J75" s="42">
        <f t="shared" si="13"/>
        <v>0</v>
      </c>
      <c r="K75" s="48">
        <f>(G75-C75)/C75</f>
        <v>0.4090909090909091</v>
      </c>
      <c r="L75" s="48">
        <f>(H75-D75)/D75</f>
        <v>0.4166666666666667</v>
      </c>
      <c r="M75" s="48"/>
      <c r="N75" s="48"/>
      <c r="O75" s="10"/>
      <c r="P75" s="69"/>
      <c r="Q75" s="63"/>
      <c r="R75" s="63"/>
    </row>
    <row r="76" spans="1:16" ht="19.5" customHeight="1">
      <c r="A76" s="20">
        <v>21</v>
      </c>
      <c r="B76" s="14" t="s">
        <v>272</v>
      </c>
      <c r="C76" s="9"/>
      <c r="D76" s="9"/>
      <c r="E76" s="9"/>
      <c r="F76" s="9"/>
      <c r="G76" s="42">
        <f t="shared" si="14"/>
        <v>0</v>
      </c>
      <c r="H76" s="42">
        <f t="shared" si="11"/>
        <v>0</v>
      </c>
      <c r="I76" s="42">
        <f t="shared" si="12"/>
        <v>0</v>
      </c>
      <c r="J76" s="42">
        <f t="shared" si="13"/>
        <v>0</v>
      </c>
      <c r="K76" s="48"/>
      <c r="L76" s="48"/>
      <c r="M76" s="48"/>
      <c r="N76" s="48"/>
      <c r="O76" s="39"/>
      <c r="P76" s="69"/>
    </row>
    <row r="77" spans="1:18" ht="42.75" customHeight="1">
      <c r="A77" s="20"/>
      <c r="B77" s="10" t="s">
        <v>73</v>
      </c>
      <c r="C77" s="42">
        <v>5200</v>
      </c>
      <c r="D77" s="42">
        <v>2800</v>
      </c>
      <c r="E77" s="9"/>
      <c r="F77" s="9"/>
      <c r="G77" s="42">
        <f t="shared" si="14"/>
        <v>7300</v>
      </c>
      <c r="H77" s="42">
        <f t="shared" si="11"/>
        <v>3900</v>
      </c>
      <c r="I77" s="42">
        <f t="shared" si="12"/>
        <v>0</v>
      </c>
      <c r="J77" s="42">
        <f t="shared" si="13"/>
        <v>0</v>
      </c>
      <c r="K77" s="48">
        <f>(G77-C77)/C77</f>
        <v>0.40384615384615385</v>
      </c>
      <c r="L77" s="48">
        <f>(H77-D77)/D77</f>
        <v>0.39285714285714285</v>
      </c>
      <c r="M77" s="48"/>
      <c r="N77" s="48"/>
      <c r="O77" s="39"/>
      <c r="P77" s="69"/>
      <c r="Q77" s="63"/>
      <c r="R77" s="63"/>
    </row>
    <row r="78" spans="1:18" s="3" customFormat="1" ht="18" customHeight="1">
      <c r="A78" s="20">
        <v>22</v>
      </c>
      <c r="B78" s="14" t="s">
        <v>273</v>
      </c>
      <c r="C78" s="9"/>
      <c r="D78" s="9"/>
      <c r="E78" s="9"/>
      <c r="F78" s="9"/>
      <c r="G78" s="42">
        <f t="shared" si="14"/>
        <v>0</v>
      </c>
      <c r="H78" s="42">
        <f t="shared" si="11"/>
        <v>0</v>
      </c>
      <c r="I78" s="42">
        <f t="shared" si="12"/>
        <v>0</v>
      </c>
      <c r="J78" s="42">
        <f t="shared" si="13"/>
        <v>0</v>
      </c>
      <c r="K78" s="48"/>
      <c r="L78" s="48"/>
      <c r="M78" s="48"/>
      <c r="N78" s="48"/>
      <c r="O78" s="39"/>
      <c r="P78" s="69"/>
      <c r="Q78" s="63"/>
      <c r="R78" s="63"/>
    </row>
    <row r="79" spans="1:18" ht="53.25" customHeight="1">
      <c r="A79" s="160" t="s">
        <v>124</v>
      </c>
      <c r="B79" s="10" t="s">
        <v>123</v>
      </c>
      <c r="C79" s="42">
        <v>4200</v>
      </c>
      <c r="D79" s="42">
        <v>2050</v>
      </c>
      <c r="E79" s="9"/>
      <c r="F79" s="9"/>
      <c r="G79" s="42">
        <f t="shared" si="14"/>
        <v>5900</v>
      </c>
      <c r="H79" s="42">
        <f t="shared" si="11"/>
        <v>2900</v>
      </c>
      <c r="I79" s="42">
        <f t="shared" si="12"/>
        <v>0</v>
      </c>
      <c r="J79" s="42">
        <f t="shared" si="13"/>
        <v>0</v>
      </c>
      <c r="K79" s="48">
        <f>(G79-C79)/C79</f>
        <v>0.40476190476190477</v>
      </c>
      <c r="L79" s="48">
        <f>(H79-D79)/D79</f>
        <v>0.4146341463414634</v>
      </c>
      <c r="M79" s="48"/>
      <c r="N79" s="48"/>
      <c r="O79" s="10"/>
      <c r="P79" s="69"/>
      <c r="Q79" s="63"/>
      <c r="R79" s="63"/>
    </row>
    <row r="80" spans="1:18" ht="53.25" customHeight="1">
      <c r="A80" s="160" t="s">
        <v>125</v>
      </c>
      <c r="B80" s="10" t="s">
        <v>126</v>
      </c>
      <c r="C80" s="42">
        <v>4200</v>
      </c>
      <c r="D80" s="42">
        <v>2050</v>
      </c>
      <c r="E80" s="9"/>
      <c r="F80" s="9"/>
      <c r="G80" s="42">
        <f t="shared" si="14"/>
        <v>5900</v>
      </c>
      <c r="H80" s="42">
        <f t="shared" si="11"/>
        <v>2900</v>
      </c>
      <c r="I80" s="42">
        <f t="shared" si="12"/>
        <v>0</v>
      </c>
      <c r="J80" s="42">
        <f t="shared" si="13"/>
        <v>0</v>
      </c>
      <c r="K80" s="48">
        <f>(G80-C80)/C80</f>
        <v>0.40476190476190477</v>
      </c>
      <c r="L80" s="48">
        <f>(H80-D80)/D80</f>
        <v>0.4146341463414634</v>
      </c>
      <c r="M80" s="48"/>
      <c r="N80" s="48"/>
      <c r="O80" s="10"/>
      <c r="P80" s="69"/>
      <c r="Q80" s="63"/>
      <c r="R80" s="63"/>
    </row>
    <row r="81" spans="1:18" s="3" customFormat="1" ht="25.5" customHeight="1">
      <c r="A81" s="20">
        <v>23</v>
      </c>
      <c r="B81" s="10" t="s">
        <v>304</v>
      </c>
      <c r="C81" s="9"/>
      <c r="D81" s="9"/>
      <c r="E81" s="9"/>
      <c r="F81" s="9"/>
      <c r="G81" s="42">
        <f t="shared" si="14"/>
        <v>0</v>
      </c>
      <c r="H81" s="42">
        <f t="shared" si="11"/>
        <v>0</v>
      </c>
      <c r="I81" s="42">
        <f t="shared" si="12"/>
        <v>0</v>
      </c>
      <c r="J81" s="42">
        <f t="shared" si="13"/>
        <v>0</v>
      </c>
      <c r="K81" s="48"/>
      <c r="L81" s="48"/>
      <c r="M81" s="48"/>
      <c r="N81" s="48"/>
      <c r="O81" s="39"/>
      <c r="P81" s="69"/>
      <c r="Q81" s="63"/>
      <c r="R81" s="63"/>
    </row>
    <row r="82" spans="1:18" ht="75.75" customHeight="1">
      <c r="A82" s="20"/>
      <c r="B82" s="10" t="s">
        <v>72</v>
      </c>
      <c r="C82" s="42">
        <v>4140</v>
      </c>
      <c r="D82" s="42">
        <v>1900</v>
      </c>
      <c r="E82" s="9"/>
      <c r="F82" s="9"/>
      <c r="G82" s="42">
        <f t="shared" si="14"/>
        <v>5800</v>
      </c>
      <c r="H82" s="42">
        <f t="shared" si="11"/>
        <v>2700</v>
      </c>
      <c r="I82" s="42">
        <f t="shared" si="12"/>
        <v>0</v>
      </c>
      <c r="J82" s="42">
        <f t="shared" si="13"/>
        <v>0</v>
      </c>
      <c r="K82" s="48">
        <f>(G82-C82)/C82</f>
        <v>0.40096618357487923</v>
      </c>
      <c r="L82" s="48">
        <f>(H82-D82)/D82</f>
        <v>0.42105263157894735</v>
      </c>
      <c r="M82" s="48"/>
      <c r="N82" s="48"/>
      <c r="O82" s="10"/>
      <c r="P82" s="69"/>
      <c r="Q82" s="63"/>
      <c r="R82" s="63"/>
    </row>
    <row r="83" spans="1:18" s="3" customFormat="1" ht="25.5" customHeight="1">
      <c r="A83" s="20">
        <v>24</v>
      </c>
      <c r="B83" s="14" t="s">
        <v>274</v>
      </c>
      <c r="C83" s="9"/>
      <c r="D83" s="9"/>
      <c r="E83" s="9"/>
      <c r="F83" s="9"/>
      <c r="G83" s="42">
        <f t="shared" si="14"/>
        <v>0</v>
      </c>
      <c r="H83" s="42">
        <f t="shared" si="11"/>
        <v>0</v>
      </c>
      <c r="I83" s="42">
        <f t="shared" si="12"/>
        <v>0</v>
      </c>
      <c r="J83" s="42">
        <f t="shared" si="13"/>
        <v>0</v>
      </c>
      <c r="K83" s="48"/>
      <c r="L83" s="48"/>
      <c r="M83" s="48"/>
      <c r="N83" s="48"/>
      <c r="O83" s="39"/>
      <c r="P83" s="69"/>
      <c r="Q83" s="63"/>
      <c r="R83" s="63"/>
    </row>
    <row r="84" spans="1:18" ht="60.75" customHeight="1">
      <c r="A84" s="20"/>
      <c r="B84" s="10" t="s">
        <v>71</v>
      </c>
      <c r="C84" s="42">
        <v>5900</v>
      </c>
      <c r="D84" s="42">
        <v>2800</v>
      </c>
      <c r="E84" s="9"/>
      <c r="F84" s="9"/>
      <c r="G84" s="42">
        <f t="shared" si="14"/>
        <v>8300</v>
      </c>
      <c r="H84" s="42">
        <f t="shared" si="11"/>
        <v>3900</v>
      </c>
      <c r="I84" s="42">
        <f t="shared" si="12"/>
        <v>0</v>
      </c>
      <c r="J84" s="42">
        <f t="shared" si="13"/>
        <v>0</v>
      </c>
      <c r="K84" s="48">
        <f>(G84-C84)/C84</f>
        <v>0.4067796610169492</v>
      </c>
      <c r="L84" s="48">
        <f>(H84-D84)/D84</f>
        <v>0.39285714285714285</v>
      </c>
      <c r="M84" s="48"/>
      <c r="N84" s="48"/>
      <c r="O84" s="39"/>
      <c r="P84" s="69"/>
      <c r="Q84" s="63"/>
      <c r="R84" s="63"/>
    </row>
    <row r="85" spans="1:18" s="3" customFormat="1" ht="25.5" customHeight="1">
      <c r="A85" s="20">
        <v>25</v>
      </c>
      <c r="B85" s="14" t="s">
        <v>275</v>
      </c>
      <c r="C85" s="9"/>
      <c r="D85" s="9"/>
      <c r="E85" s="9"/>
      <c r="F85" s="9"/>
      <c r="G85" s="42">
        <f t="shared" si="14"/>
        <v>0</v>
      </c>
      <c r="H85" s="42">
        <f t="shared" si="11"/>
        <v>0</v>
      </c>
      <c r="I85" s="42">
        <f t="shared" si="12"/>
        <v>0</v>
      </c>
      <c r="J85" s="42">
        <f t="shared" si="13"/>
        <v>0</v>
      </c>
      <c r="K85" s="48"/>
      <c r="L85" s="48"/>
      <c r="M85" s="48"/>
      <c r="N85" s="48"/>
      <c r="O85" s="39"/>
      <c r="P85" s="69"/>
      <c r="Q85" s="63"/>
      <c r="R85" s="63"/>
    </row>
    <row r="86" spans="1:18" ht="53.25" customHeight="1">
      <c r="A86" s="31" t="s">
        <v>347</v>
      </c>
      <c r="B86" s="10" t="s">
        <v>70</v>
      </c>
      <c r="C86" s="42">
        <v>4100</v>
      </c>
      <c r="D86" s="42">
        <v>1950</v>
      </c>
      <c r="E86" s="9"/>
      <c r="F86" s="9"/>
      <c r="G86" s="42">
        <f t="shared" si="14"/>
        <v>5700</v>
      </c>
      <c r="H86" s="42">
        <f t="shared" si="11"/>
        <v>2700</v>
      </c>
      <c r="I86" s="42">
        <f t="shared" si="12"/>
        <v>0</v>
      </c>
      <c r="J86" s="42">
        <f t="shared" si="13"/>
        <v>0</v>
      </c>
      <c r="K86" s="48">
        <f>(G86-C86)/C86</f>
        <v>0.3902439024390244</v>
      </c>
      <c r="L86" s="48">
        <f>(H86-D86)/D86</f>
        <v>0.38461538461538464</v>
      </c>
      <c r="M86" s="48"/>
      <c r="N86" s="48"/>
      <c r="O86" s="10"/>
      <c r="P86" s="69"/>
      <c r="Q86" s="63"/>
      <c r="R86" s="63"/>
    </row>
    <row r="87" spans="1:18" ht="57.75" customHeight="1">
      <c r="A87" s="31" t="s">
        <v>348</v>
      </c>
      <c r="B87" s="10" t="s">
        <v>50</v>
      </c>
      <c r="C87" s="42">
        <v>4100</v>
      </c>
      <c r="D87" s="42"/>
      <c r="E87" s="9"/>
      <c r="F87" s="9"/>
      <c r="G87" s="42">
        <f t="shared" si="14"/>
        <v>5700</v>
      </c>
      <c r="H87" s="42">
        <f t="shared" si="11"/>
        <v>0</v>
      </c>
      <c r="I87" s="42">
        <f t="shared" si="12"/>
        <v>0</v>
      </c>
      <c r="J87" s="42">
        <f t="shared" si="13"/>
        <v>0</v>
      </c>
      <c r="K87" s="48">
        <f>(G87-C87)/C87</f>
        <v>0.3902439024390244</v>
      </c>
      <c r="L87" s="48"/>
      <c r="M87" s="48"/>
      <c r="N87" s="48"/>
      <c r="O87" s="10"/>
      <c r="P87" s="69"/>
      <c r="Q87" s="63"/>
      <c r="R87" s="63"/>
    </row>
    <row r="88" spans="1:18" s="3" customFormat="1" ht="20.25" customHeight="1">
      <c r="A88" s="20">
        <v>26</v>
      </c>
      <c r="B88" s="14" t="s">
        <v>276</v>
      </c>
      <c r="C88" s="9"/>
      <c r="D88" s="9"/>
      <c r="E88" s="9"/>
      <c r="F88" s="9"/>
      <c r="G88" s="42">
        <f t="shared" si="14"/>
        <v>0</v>
      </c>
      <c r="H88" s="42">
        <f t="shared" si="11"/>
        <v>0</v>
      </c>
      <c r="I88" s="42">
        <f t="shared" si="12"/>
        <v>0</v>
      </c>
      <c r="J88" s="42">
        <f t="shared" si="13"/>
        <v>0</v>
      </c>
      <c r="K88" s="48"/>
      <c r="L88" s="48"/>
      <c r="M88" s="48"/>
      <c r="N88" s="48"/>
      <c r="O88" s="39"/>
      <c r="P88" s="69"/>
      <c r="Q88" s="63"/>
      <c r="R88" s="63"/>
    </row>
    <row r="89" spans="1:19" ht="43.5" customHeight="1">
      <c r="A89" s="31" t="s">
        <v>349</v>
      </c>
      <c r="B89" s="10" t="s">
        <v>69</v>
      </c>
      <c r="C89" s="42">
        <v>6300</v>
      </c>
      <c r="D89" s="42">
        <v>3000</v>
      </c>
      <c r="E89" s="9"/>
      <c r="F89" s="9"/>
      <c r="G89" s="42">
        <f t="shared" si="14"/>
        <v>8800</v>
      </c>
      <c r="H89" s="42">
        <f t="shared" si="11"/>
        <v>4200</v>
      </c>
      <c r="I89" s="42">
        <f t="shared" si="12"/>
        <v>0</v>
      </c>
      <c r="J89" s="42">
        <f t="shared" si="13"/>
        <v>0</v>
      </c>
      <c r="K89" s="48">
        <f aca="true" t="shared" si="15" ref="K89:L92">(G89-C89)/C89</f>
        <v>0.3968253968253968</v>
      </c>
      <c r="L89" s="48">
        <f t="shared" si="15"/>
        <v>0.4</v>
      </c>
      <c r="M89" s="48"/>
      <c r="N89" s="48"/>
      <c r="O89" s="10"/>
      <c r="P89" s="69"/>
      <c r="Q89" s="63"/>
      <c r="R89" s="63"/>
      <c r="S89" s="3"/>
    </row>
    <row r="90" spans="1:19" ht="54" customHeight="1">
      <c r="A90" s="31" t="s">
        <v>350</v>
      </c>
      <c r="B90" s="10" t="s">
        <v>37</v>
      </c>
      <c r="C90" s="42">
        <v>4350</v>
      </c>
      <c r="D90" s="42">
        <v>2050</v>
      </c>
      <c r="E90" s="9"/>
      <c r="F90" s="9"/>
      <c r="G90" s="42">
        <f t="shared" si="14"/>
        <v>6100</v>
      </c>
      <c r="H90" s="42">
        <f t="shared" si="11"/>
        <v>2900</v>
      </c>
      <c r="I90" s="42">
        <f t="shared" si="12"/>
        <v>0</v>
      </c>
      <c r="J90" s="42">
        <f t="shared" si="13"/>
        <v>0</v>
      </c>
      <c r="K90" s="48">
        <f t="shared" si="15"/>
        <v>0.40229885057471265</v>
      </c>
      <c r="L90" s="48">
        <f t="shared" si="15"/>
        <v>0.4146341463414634</v>
      </c>
      <c r="M90" s="48"/>
      <c r="N90" s="48"/>
      <c r="O90" s="10"/>
      <c r="P90" s="69"/>
      <c r="Q90" s="63"/>
      <c r="R90" s="63"/>
      <c r="S90" s="3"/>
    </row>
    <row r="91" spans="1:18" ht="63" customHeight="1">
      <c r="A91" s="24">
        <v>27</v>
      </c>
      <c r="B91" s="34" t="s">
        <v>397</v>
      </c>
      <c r="C91" s="42">
        <v>6300</v>
      </c>
      <c r="D91" s="42">
        <v>3000</v>
      </c>
      <c r="E91" s="9"/>
      <c r="F91" s="9"/>
      <c r="G91" s="42">
        <f t="shared" si="14"/>
        <v>8800</v>
      </c>
      <c r="H91" s="42">
        <f t="shared" si="11"/>
        <v>4200</v>
      </c>
      <c r="I91" s="42">
        <f t="shared" si="12"/>
        <v>0</v>
      </c>
      <c r="J91" s="42">
        <f t="shared" si="13"/>
        <v>0</v>
      </c>
      <c r="K91" s="48">
        <f t="shared" si="15"/>
        <v>0.3968253968253968</v>
      </c>
      <c r="L91" s="48">
        <f t="shared" si="15"/>
        <v>0.4</v>
      </c>
      <c r="M91" s="48"/>
      <c r="N91" s="48"/>
      <c r="O91" s="34"/>
      <c r="P91" s="69"/>
      <c r="Q91" s="63"/>
      <c r="R91" s="63"/>
    </row>
    <row r="92" spans="1:18" ht="55.5" customHeight="1">
      <c r="A92" s="24">
        <v>28</v>
      </c>
      <c r="B92" s="14" t="s">
        <v>68</v>
      </c>
      <c r="C92" s="42">
        <v>4000</v>
      </c>
      <c r="D92" s="42">
        <v>1800</v>
      </c>
      <c r="E92" s="9"/>
      <c r="F92" s="9"/>
      <c r="G92" s="42">
        <f t="shared" si="14"/>
        <v>5600</v>
      </c>
      <c r="H92" s="42">
        <f t="shared" si="11"/>
        <v>2500</v>
      </c>
      <c r="I92" s="42">
        <f t="shared" si="12"/>
        <v>0</v>
      </c>
      <c r="J92" s="42">
        <f t="shared" si="13"/>
        <v>0</v>
      </c>
      <c r="K92" s="48">
        <f t="shared" si="15"/>
        <v>0.4</v>
      </c>
      <c r="L92" s="48">
        <f t="shared" si="15"/>
        <v>0.3888888888888889</v>
      </c>
      <c r="M92" s="48"/>
      <c r="N92" s="48"/>
      <c r="O92" s="39"/>
      <c r="P92" s="69"/>
      <c r="Q92" s="63"/>
      <c r="R92" s="63"/>
    </row>
    <row r="93" spans="1:18" s="3" customFormat="1" ht="25.5" customHeight="1">
      <c r="A93" s="20">
        <v>29</v>
      </c>
      <c r="B93" s="14" t="s">
        <v>277</v>
      </c>
      <c r="C93" s="9"/>
      <c r="D93" s="9"/>
      <c r="E93" s="9"/>
      <c r="F93" s="9"/>
      <c r="G93" s="42">
        <f t="shared" si="14"/>
        <v>0</v>
      </c>
      <c r="H93" s="42">
        <f t="shared" si="11"/>
        <v>0</v>
      </c>
      <c r="I93" s="42">
        <f t="shared" si="12"/>
        <v>0</v>
      </c>
      <c r="J93" s="42">
        <f t="shared" si="13"/>
        <v>0</v>
      </c>
      <c r="K93" s="48"/>
      <c r="L93" s="48"/>
      <c r="M93" s="48"/>
      <c r="N93" s="48"/>
      <c r="O93" s="39"/>
      <c r="P93" s="69"/>
      <c r="Q93" s="63"/>
      <c r="R93" s="63"/>
    </row>
    <row r="94" spans="1:19" ht="60.75" customHeight="1">
      <c r="A94" s="31" t="s">
        <v>351</v>
      </c>
      <c r="B94" s="10" t="s">
        <v>216</v>
      </c>
      <c r="C94" s="9">
        <v>4000</v>
      </c>
      <c r="D94" s="9">
        <v>2000</v>
      </c>
      <c r="E94" s="9">
        <v>1050</v>
      </c>
      <c r="F94" s="9">
        <v>510</v>
      </c>
      <c r="G94" s="42">
        <f t="shared" si="14"/>
        <v>5600</v>
      </c>
      <c r="H94" s="42">
        <f t="shared" si="11"/>
        <v>2800</v>
      </c>
      <c r="I94" s="42">
        <f t="shared" si="12"/>
        <v>1500</v>
      </c>
      <c r="J94" s="42">
        <f t="shared" si="13"/>
        <v>700</v>
      </c>
      <c r="K94" s="48">
        <f aca="true" t="shared" si="16" ref="K94:N97">(G94-C94)/C94</f>
        <v>0.4</v>
      </c>
      <c r="L94" s="48">
        <f t="shared" si="16"/>
        <v>0.4</v>
      </c>
      <c r="M94" s="48">
        <f t="shared" si="16"/>
        <v>0.42857142857142855</v>
      </c>
      <c r="N94" s="48">
        <f t="shared" si="16"/>
        <v>0.37254901960784315</v>
      </c>
      <c r="O94" s="10"/>
      <c r="P94" s="69"/>
      <c r="Q94" s="63"/>
      <c r="R94" s="63"/>
      <c r="S94" s="60"/>
    </row>
    <row r="95" spans="1:19" s="3" customFormat="1" ht="66.75" customHeight="1">
      <c r="A95" s="31" t="s">
        <v>352</v>
      </c>
      <c r="B95" s="10" t="s">
        <v>217</v>
      </c>
      <c r="C95" s="9">
        <v>3850</v>
      </c>
      <c r="D95" s="9">
        <v>1950</v>
      </c>
      <c r="E95" s="9">
        <v>1000</v>
      </c>
      <c r="F95" s="9">
        <v>500</v>
      </c>
      <c r="G95" s="42">
        <f t="shared" si="14"/>
        <v>5400</v>
      </c>
      <c r="H95" s="42">
        <f t="shared" si="11"/>
        <v>2700</v>
      </c>
      <c r="I95" s="42">
        <f t="shared" si="12"/>
        <v>1400</v>
      </c>
      <c r="J95" s="42">
        <f t="shared" si="13"/>
        <v>700</v>
      </c>
      <c r="K95" s="48">
        <f t="shared" si="16"/>
        <v>0.4025974025974026</v>
      </c>
      <c r="L95" s="48">
        <f t="shared" si="16"/>
        <v>0.38461538461538464</v>
      </c>
      <c r="M95" s="48">
        <f t="shared" si="16"/>
        <v>0.4</v>
      </c>
      <c r="N95" s="48">
        <f t="shared" si="16"/>
        <v>0.4</v>
      </c>
      <c r="O95" s="39"/>
      <c r="P95" s="69"/>
      <c r="Q95" s="63"/>
      <c r="R95" s="63"/>
      <c r="S95" s="59"/>
    </row>
    <row r="96" spans="1:18" ht="47.25" customHeight="1">
      <c r="A96" s="31" t="s">
        <v>353</v>
      </c>
      <c r="B96" s="10" t="s">
        <v>398</v>
      </c>
      <c r="C96" s="9">
        <v>1500</v>
      </c>
      <c r="D96" s="9">
        <v>750</v>
      </c>
      <c r="E96" s="9">
        <v>420</v>
      </c>
      <c r="F96" s="9">
        <v>360</v>
      </c>
      <c r="G96" s="42">
        <f t="shared" si="14"/>
        <v>2100</v>
      </c>
      <c r="H96" s="42">
        <f t="shared" si="11"/>
        <v>1100</v>
      </c>
      <c r="I96" s="42">
        <f t="shared" si="12"/>
        <v>600</v>
      </c>
      <c r="J96" s="42">
        <f t="shared" si="13"/>
        <v>500</v>
      </c>
      <c r="K96" s="48">
        <f t="shared" si="16"/>
        <v>0.4</v>
      </c>
      <c r="L96" s="48">
        <f t="shared" si="16"/>
        <v>0.4666666666666667</v>
      </c>
      <c r="M96" s="48">
        <f t="shared" si="16"/>
        <v>0.42857142857142855</v>
      </c>
      <c r="N96" s="48">
        <f t="shared" si="16"/>
        <v>0.3888888888888889</v>
      </c>
      <c r="O96" s="10"/>
      <c r="P96" s="69"/>
      <c r="Q96" s="63"/>
      <c r="R96" s="63"/>
    </row>
    <row r="97" spans="1:19" ht="51.75" customHeight="1">
      <c r="A97" s="31" t="s">
        <v>128</v>
      </c>
      <c r="B97" s="10" t="s">
        <v>399</v>
      </c>
      <c r="C97" s="9">
        <v>1300</v>
      </c>
      <c r="D97" s="9">
        <v>650</v>
      </c>
      <c r="E97" s="9">
        <v>370</v>
      </c>
      <c r="F97" s="9">
        <v>250</v>
      </c>
      <c r="G97" s="42">
        <f t="shared" si="14"/>
        <v>1800</v>
      </c>
      <c r="H97" s="42">
        <f t="shared" si="11"/>
        <v>900</v>
      </c>
      <c r="I97" s="42">
        <f t="shared" si="12"/>
        <v>500</v>
      </c>
      <c r="J97" s="42">
        <f t="shared" si="13"/>
        <v>400</v>
      </c>
      <c r="K97" s="48">
        <f t="shared" si="16"/>
        <v>0.38461538461538464</v>
      </c>
      <c r="L97" s="48">
        <f t="shared" si="16"/>
        <v>0.38461538461538464</v>
      </c>
      <c r="M97" s="48">
        <f t="shared" si="16"/>
        <v>0.35135135135135137</v>
      </c>
      <c r="N97" s="48">
        <f t="shared" si="16"/>
        <v>0.6</v>
      </c>
      <c r="O97" s="10"/>
      <c r="P97" s="69"/>
      <c r="Q97" s="63"/>
      <c r="R97" s="63"/>
      <c r="S97" s="60"/>
    </row>
    <row r="98" spans="1:18" s="3" customFormat="1" ht="25.5" customHeight="1">
      <c r="A98" s="20">
        <v>30</v>
      </c>
      <c r="B98" s="14" t="s">
        <v>278</v>
      </c>
      <c r="C98" s="9"/>
      <c r="D98" s="9"/>
      <c r="E98" s="9"/>
      <c r="F98" s="9"/>
      <c r="G98" s="42">
        <f t="shared" si="14"/>
        <v>0</v>
      </c>
      <c r="H98" s="42">
        <f t="shared" si="11"/>
        <v>0</v>
      </c>
      <c r="I98" s="42">
        <f t="shared" si="12"/>
        <v>0</v>
      </c>
      <c r="J98" s="42">
        <f t="shared" si="13"/>
        <v>0</v>
      </c>
      <c r="K98" s="48"/>
      <c r="L98" s="48"/>
      <c r="M98" s="48"/>
      <c r="N98" s="48"/>
      <c r="O98" s="39"/>
      <c r="P98" s="69"/>
      <c r="Q98" s="63"/>
      <c r="R98" s="63"/>
    </row>
    <row r="99" spans="1:18" ht="57.75" customHeight="1">
      <c r="A99" s="31" t="s">
        <v>354</v>
      </c>
      <c r="B99" s="10" t="s">
        <v>67</v>
      </c>
      <c r="C99" s="42">
        <v>5700</v>
      </c>
      <c r="D99" s="42">
        <v>2800</v>
      </c>
      <c r="E99" s="9">
        <v>1400</v>
      </c>
      <c r="F99" s="47">
        <v>800</v>
      </c>
      <c r="G99" s="42">
        <f t="shared" si="14"/>
        <v>8000</v>
      </c>
      <c r="H99" s="42">
        <f t="shared" si="11"/>
        <v>3900</v>
      </c>
      <c r="I99" s="42">
        <f t="shared" si="12"/>
        <v>2000</v>
      </c>
      <c r="J99" s="42">
        <f t="shared" si="13"/>
        <v>1100</v>
      </c>
      <c r="K99" s="48">
        <f aca="true" t="shared" si="17" ref="K99:N101">(G99-C99)/C99</f>
        <v>0.40350877192982454</v>
      </c>
      <c r="L99" s="48">
        <f t="shared" si="17"/>
        <v>0.39285714285714285</v>
      </c>
      <c r="M99" s="48">
        <f t="shared" si="17"/>
        <v>0.42857142857142855</v>
      </c>
      <c r="N99" s="48">
        <f t="shared" si="17"/>
        <v>0.375</v>
      </c>
      <c r="O99" s="10"/>
      <c r="P99" s="69"/>
      <c r="Q99" s="63"/>
      <c r="R99" s="63"/>
    </row>
    <row r="100" spans="1:18" ht="57.75" customHeight="1">
      <c r="A100" s="31" t="s">
        <v>355</v>
      </c>
      <c r="B100" s="10" t="s">
        <v>29</v>
      </c>
      <c r="C100" s="42">
        <v>4550</v>
      </c>
      <c r="D100" s="42">
        <v>2100</v>
      </c>
      <c r="E100" s="9">
        <v>1100</v>
      </c>
      <c r="F100" s="47">
        <v>680</v>
      </c>
      <c r="G100" s="42">
        <f t="shared" si="14"/>
        <v>6400</v>
      </c>
      <c r="H100" s="42">
        <f t="shared" si="11"/>
        <v>2900</v>
      </c>
      <c r="I100" s="42">
        <f t="shared" si="12"/>
        <v>1500</v>
      </c>
      <c r="J100" s="42">
        <f t="shared" si="13"/>
        <v>1000</v>
      </c>
      <c r="K100" s="48">
        <f t="shared" si="17"/>
        <v>0.4065934065934066</v>
      </c>
      <c r="L100" s="48">
        <f t="shared" si="17"/>
        <v>0.38095238095238093</v>
      </c>
      <c r="M100" s="48">
        <f t="shared" si="17"/>
        <v>0.36363636363636365</v>
      </c>
      <c r="N100" s="48">
        <f t="shared" si="17"/>
        <v>0.47058823529411764</v>
      </c>
      <c r="O100" s="10"/>
      <c r="P100" s="69"/>
      <c r="Q100" s="63"/>
      <c r="R100" s="63"/>
    </row>
    <row r="101" spans="1:19" ht="42" customHeight="1">
      <c r="A101" s="31" t="s">
        <v>356</v>
      </c>
      <c r="B101" s="10" t="s">
        <v>228</v>
      </c>
      <c r="C101" s="42">
        <v>1650</v>
      </c>
      <c r="D101" s="42">
        <v>1150</v>
      </c>
      <c r="E101" s="9">
        <v>520</v>
      </c>
      <c r="F101" s="47">
        <v>330</v>
      </c>
      <c r="G101" s="42">
        <f t="shared" si="14"/>
        <v>2300</v>
      </c>
      <c r="H101" s="42">
        <f t="shared" si="11"/>
        <v>1600</v>
      </c>
      <c r="I101" s="42">
        <f t="shared" si="12"/>
        <v>700</v>
      </c>
      <c r="J101" s="42">
        <f t="shared" si="13"/>
        <v>500</v>
      </c>
      <c r="K101" s="48">
        <f t="shared" si="17"/>
        <v>0.3939393939393939</v>
      </c>
      <c r="L101" s="48">
        <f t="shared" si="17"/>
        <v>0.391304347826087</v>
      </c>
      <c r="M101" s="48">
        <f t="shared" si="17"/>
        <v>0.34615384615384615</v>
      </c>
      <c r="N101" s="48">
        <f t="shared" si="17"/>
        <v>0.5151515151515151</v>
      </c>
      <c r="O101" s="39"/>
      <c r="P101" s="69"/>
      <c r="Q101" s="63"/>
      <c r="R101" s="63"/>
      <c r="S101" s="60"/>
    </row>
    <row r="102" spans="1:18" ht="54" customHeight="1">
      <c r="A102" s="24">
        <v>31</v>
      </c>
      <c r="B102" s="35" t="s">
        <v>66</v>
      </c>
      <c r="C102" s="143">
        <v>2150</v>
      </c>
      <c r="D102" s="143">
        <v>1250</v>
      </c>
      <c r="E102" s="143">
        <v>520</v>
      </c>
      <c r="F102" s="9"/>
      <c r="G102" s="42">
        <f t="shared" si="14"/>
        <v>3000</v>
      </c>
      <c r="H102" s="42">
        <f t="shared" si="11"/>
        <v>1800</v>
      </c>
      <c r="I102" s="42">
        <f t="shared" si="12"/>
        <v>700</v>
      </c>
      <c r="J102" s="42">
        <f t="shared" si="13"/>
        <v>0</v>
      </c>
      <c r="K102" s="48">
        <f aca="true" t="shared" si="18" ref="K102:M103">(G102-C102)/C102</f>
        <v>0.3953488372093023</v>
      </c>
      <c r="L102" s="48">
        <f t="shared" si="18"/>
        <v>0.44</v>
      </c>
      <c r="M102" s="48">
        <f t="shared" si="18"/>
        <v>0.34615384615384615</v>
      </c>
      <c r="N102" s="48"/>
      <c r="O102" s="35"/>
      <c r="P102" s="69"/>
      <c r="Q102" s="63"/>
      <c r="R102" s="63"/>
    </row>
    <row r="103" spans="1:18" ht="49.5" customHeight="1">
      <c r="A103" s="24">
        <v>32</v>
      </c>
      <c r="B103" s="53" t="s">
        <v>65</v>
      </c>
      <c r="C103" s="143">
        <v>2350</v>
      </c>
      <c r="D103" s="143">
        <v>1100</v>
      </c>
      <c r="E103" s="144">
        <v>520</v>
      </c>
      <c r="F103" s="9"/>
      <c r="G103" s="42">
        <f t="shared" si="14"/>
        <v>3300</v>
      </c>
      <c r="H103" s="42">
        <f t="shared" si="11"/>
        <v>1500</v>
      </c>
      <c r="I103" s="42">
        <f t="shared" si="12"/>
        <v>700</v>
      </c>
      <c r="J103" s="42">
        <f t="shared" si="13"/>
        <v>0</v>
      </c>
      <c r="K103" s="48">
        <f t="shared" si="18"/>
        <v>0.40425531914893614</v>
      </c>
      <c r="L103" s="48">
        <f t="shared" si="18"/>
        <v>0.36363636363636365</v>
      </c>
      <c r="M103" s="48">
        <f t="shared" si="18"/>
        <v>0.34615384615384615</v>
      </c>
      <c r="N103" s="48"/>
      <c r="O103" s="39"/>
      <c r="P103" s="69"/>
      <c r="Q103" s="63"/>
      <c r="R103" s="63"/>
    </row>
    <row r="104" spans="1:18" s="3" customFormat="1" ht="45" customHeight="1">
      <c r="A104" s="24">
        <v>33</v>
      </c>
      <c r="B104" s="41" t="s">
        <v>53</v>
      </c>
      <c r="C104" s="9"/>
      <c r="D104" s="9"/>
      <c r="E104" s="9"/>
      <c r="F104" s="9"/>
      <c r="G104" s="42">
        <f t="shared" si="14"/>
        <v>0</v>
      </c>
      <c r="H104" s="42">
        <f t="shared" si="11"/>
        <v>0</v>
      </c>
      <c r="I104" s="42">
        <f t="shared" si="12"/>
        <v>0</v>
      </c>
      <c r="J104" s="42">
        <f t="shared" si="13"/>
        <v>0</v>
      </c>
      <c r="K104" s="48"/>
      <c r="L104" s="48"/>
      <c r="M104" s="48"/>
      <c r="N104" s="48"/>
      <c r="O104" s="41"/>
      <c r="P104" s="69"/>
      <c r="Q104" s="63"/>
      <c r="R104" s="63"/>
    </row>
    <row r="105" spans="1:18" ht="44.25" customHeight="1">
      <c r="A105" s="31" t="s">
        <v>54</v>
      </c>
      <c r="B105" s="10" t="s">
        <v>64</v>
      </c>
      <c r="C105" s="143">
        <v>4100</v>
      </c>
      <c r="D105" s="143">
        <v>1700</v>
      </c>
      <c r="E105" s="144"/>
      <c r="F105" s="145"/>
      <c r="G105" s="42">
        <f t="shared" si="14"/>
        <v>5700</v>
      </c>
      <c r="H105" s="42">
        <f t="shared" si="11"/>
        <v>2400</v>
      </c>
      <c r="I105" s="42">
        <f t="shared" si="12"/>
        <v>0</v>
      </c>
      <c r="J105" s="42">
        <f t="shared" si="13"/>
        <v>0</v>
      </c>
      <c r="K105" s="48">
        <f aca="true" t="shared" si="19" ref="K105:L107">(G105-C105)/C105</f>
        <v>0.3902439024390244</v>
      </c>
      <c r="L105" s="48">
        <f t="shared" si="19"/>
        <v>0.4117647058823529</v>
      </c>
      <c r="M105" s="48"/>
      <c r="N105" s="48"/>
      <c r="O105" s="39"/>
      <c r="P105" s="69"/>
      <c r="Q105" s="63"/>
      <c r="R105" s="63"/>
    </row>
    <row r="106" spans="1:18" ht="24" customHeight="1">
      <c r="A106" s="31" t="s">
        <v>55</v>
      </c>
      <c r="B106" s="10" t="s">
        <v>229</v>
      </c>
      <c r="C106" s="143">
        <v>2200</v>
      </c>
      <c r="D106" s="143">
        <v>1100</v>
      </c>
      <c r="E106" s="144">
        <v>750</v>
      </c>
      <c r="F106" s="145">
        <v>630</v>
      </c>
      <c r="G106" s="42">
        <f t="shared" si="14"/>
        <v>3100</v>
      </c>
      <c r="H106" s="42">
        <f t="shared" si="11"/>
        <v>1500</v>
      </c>
      <c r="I106" s="42">
        <f t="shared" si="12"/>
        <v>1100</v>
      </c>
      <c r="J106" s="42">
        <f t="shared" si="13"/>
        <v>900</v>
      </c>
      <c r="K106" s="48">
        <f t="shared" si="19"/>
        <v>0.4090909090909091</v>
      </c>
      <c r="L106" s="48">
        <f t="shared" si="19"/>
        <v>0.36363636363636365</v>
      </c>
      <c r="M106" s="48">
        <f>(I106-E106)/E106</f>
        <v>0.4666666666666667</v>
      </c>
      <c r="N106" s="48">
        <f>(J106-F106)/F106</f>
        <v>0.42857142857142855</v>
      </c>
      <c r="O106" s="39"/>
      <c r="P106" s="69"/>
      <c r="Q106" s="63"/>
      <c r="R106" s="63"/>
    </row>
    <row r="107" spans="1:18" ht="49.5" customHeight="1">
      <c r="A107" s="50" t="s">
        <v>400</v>
      </c>
      <c r="B107" s="35" t="s">
        <v>38</v>
      </c>
      <c r="C107" s="143">
        <v>4000</v>
      </c>
      <c r="D107" s="143">
        <v>2200</v>
      </c>
      <c r="E107" s="144">
        <v>1100</v>
      </c>
      <c r="F107" s="145">
        <v>650</v>
      </c>
      <c r="G107" s="42">
        <f t="shared" si="14"/>
        <v>5600</v>
      </c>
      <c r="H107" s="42">
        <f t="shared" si="11"/>
        <v>3100</v>
      </c>
      <c r="I107" s="42">
        <f t="shared" si="12"/>
        <v>1500</v>
      </c>
      <c r="J107" s="42">
        <f t="shared" si="13"/>
        <v>900</v>
      </c>
      <c r="K107" s="48">
        <f t="shared" si="19"/>
        <v>0.4</v>
      </c>
      <c r="L107" s="48">
        <f t="shared" si="19"/>
        <v>0.4090909090909091</v>
      </c>
      <c r="M107" s="48">
        <f>(I107-E107)/E107</f>
        <v>0.36363636363636365</v>
      </c>
      <c r="N107" s="48">
        <f>(J107-F107)/F107</f>
        <v>0.38461538461538464</v>
      </c>
      <c r="O107" s="50"/>
      <c r="P107" s="69"/>
      <c r="Q107" s="63"/>
      <c r="R107" s="63"/>
    </row>
    <row r="108" spans="1:18" s="3" customFormat="1" ht="39" customHeight="1">
      <c r="A108" s="50" t="s">
        <v>401</v>
      </c>
      <c r="B108" s="14" t="s">
        <v>279</v>
      </c>
      <c r="C108" s="9"/>
      <c r="D108" s="9"/>
      <c r="E108" s="9"/>
      <c r="F108" s="9"/>
      <c r="G108" s="42">
        <f t="shared" si="14"/>
        <v>0</v>
      </c>
      <c r="H108" s="42">
        <f t="shared" si="11"/>
        <v>0</v>
      </c>
      <c r="I108" s="42">
        <f t="shared" si="12"/>
        <v>0</v>
      </c>
      <c r="J108" s="42">
        <f t="shared" si="13"/>
        <v>0</v>
      </c>
      <c r="K108" s="48"/>
      <c r="L108" s="48"/>
      <c r="M108" s="48"/>
      <c r="N108" s="48"/>
      <c r="O108" s="50"/>
      <c r="P108" s="69"/>
      <c r="Q108" s="63"/>
      <c r="R108" s="63"/>
    </row>
    <row r="109" spans="1:19" ht="30.75" customHeight="1">
      <c r="A109" s="30" t="s">
        <v>4</v>
      </c>
      <c r="B109" s="10" t="s">
        <v>39</v>
      </c>
      <c r="C109" s="9">
        <v>2500</v>
      </c>
      <c r="D109" s="9">
        <v>1400</v>
      </c>
      <c r="E109" s="9">
        <v>700</v>
      </c>
      <c r="F109" s="9"/>
      <c r="G109" s="42">
        <f t="shared" si="14"/>
        <v>3500</v>
      </c>
      <c r="H109" s="42">
        <f t="shared" si="11"/>
        <v>2000</v>
      </c>
      <c r="I109" s="42">
        <f t="shared" si="12"/>
        <v>1000</v>
      </c>
      <c r="J109" s="42">
        <f t="shared" si="13"/>
        <v>0</v>
      </c>
      <c r="K109" s="48">
        <f aca="true" t="shared" si="20" ref="K109:M111">(G109-C109)/C109</f>
        <v>0.4</v>
      </c>
      <c r="L109" s="48">
        <f t="shared" si="20"/>
        <v>0.42857142857142855</v>
      </c>
      <c r="M109" s="48">
        <f t="shared" si="20"/>
        <v>0.42857142857142855</v>
      </c>
      <c r="N109" s="48"/>
      <c r="O109" s="10"/>
      <c r="P109" s="69"/>
      <c r="Q109" s="63"/>
      <c r="R109" s="63"/>
      <c r="S109" s="60"/>
    </row>
    <row r="110" spans="1:19" ht="42.75" customHeight="1">
      <c r="A110" s="30" t="s">
        <v>5</v>
      </c>
      <c r="B110" s="10" t="s">
        <v>402</v>
      </c>
      <c r="C110" s="9">
        <v>1650</v>
      </c>
      <c r="D110" s="9">
        <v>900</v>
      </c>
      <c r="E110" s="9">
        <v>470</v>
      </c>
      <c r="F110" s="9"/>
      <c r="G110" s="42">
        <f t="shared" si="14"/>
        <v>2300</v>
      </c>
      <c r="H110" s="42">
        <f t="shared" si="11"/>
        <v>1300</v>
      </c>
      <c r="I110" s="42">
        <f t="shared" si="12"/>
        <v>700</v>
      </c>
      <c r="J110" s="42">
        <f t="shared" si="13"/>
        <v>0</v>
      </c>
      <c r="K110" s="48">
        <f t="shared" si="20"/>
        <v>0.3939393939393939</v>
      </c>
      <c r="L110" s="48">
        <f t="shared" si="20"/>
        <v>0.4444444444444444</v>
      </c>
      <c r="M110" s="48">
        <f t="shared" si="20"/>
        <v>0.48936170212765956</v>
      </c>
      <c r="N110" s="48"/>
      <c r="O110" s="10"/>
      <c r="P110" s="69"/>
      <c r="Q110" s="63"/>
      <c r="R110" s="63"/>
      <c r="S110" s="60"/>
    </row>
    <row r="111" spans="1:19" ht="42" customHeight="1">
      <c r="A111" s="24">
        <v>36</v>
      </c>
      <c r="B111" s="14" t="s">
        <v>6</v>
      </c>
      <c r="C111" s="42">
        <v>3500</v>
      </c>
      <c r="D111" s="42">
        <v>1650</v>
      </c>
      <c r="E111" s="9">
        <v>950</v>
      </c>
      <c r="F111" s="9"/>
      <c r="G111" s="42">
        <f t="shared" si="14"/>
        <v>4900</v>
      </c>
      <c r="H111" s="42">
        <f t="shared" si="11"/>
        <v>2300</v>
      </c>
      <c r="I111" s="42">
        <f t="shared" si="12"/>
        <v>1300</v>
      </c>
      <c r="J111" s="42">
        <f t="shared" si="13"/>
        <v>0</v>
      </c>
      <c r="K111" s="48">
        <f t="shared" si="20"/>
        <v>0.4</v>
      </c>
      <c r="L111" s="48">
        <f t="shared" si="20"/>
        <v>0.3939393939393939</v>
      </c>
      <c r="M111" s="48">
        <f t="shared" si="20"/>
        <v>0.3684210526315789</v>
      </c>
      <c r="N111" s="48"/>
      <c r="O111" s="35"/>
      <c r="P111" s="69"/>
      <c r="Q111" s="63"/>
      <c r="R111" s="63"/>
      <c r="S111" s="60"/>
    </row>
    <row r="112" spans="1:18" s="3" customFormat="1" ht="19.5" customHeight="1">
      <c r="A112" s="20">
        <v>37</v>
      </c>
      <c r="B112" s="14" t="s">
        <v>280</v>
      </c>
      <c r="C112" s="9"/>
      <c r="D112" s="9"/>
      <c r="E112" s="9"/>
      <c r="F112" s="9"/>
      <c r="G112" s="42">
        <f t="shared" si="14"/>
        <v>0</v>
      </c>
      <c r="H112" s="42">
        <f t="shared" si="11"/>
        <v>0</v>
      </c>
      <c r="I112" s="42">
        <f t="shared" si="12"/>
        <v>0</v>
      </c>
      <c r="J112" s="42">
        <f t="shared" si="13"/>
        <v>0</v>
      </c>
      <c r="K112" s="48"/>
      <c r="L112" s="48"/>
      <c r="M112" s="48"/>
      <c r="N112" s="48"/>
      <c r="O112" s="39"/>
      <c r="P112" s="69"/>
      <c r="Q112" s="63"/>
      <c r="R112" s="63"/>
    </row>
    <row r="113" spans="1:19" ht="51.75" customHeight="1">
      <c r="A113" s="31" t="s">
        <v>7</v>
      </c>
      <c r="B113" s="10" t="s">
        <v>63</v>
      </c>
      <c r="C113" s="42">
        <v>3300</v>
      </c>
      <c r="D113" s="42">
        <v>1600</v>
      </c>
      <c r="E113" s="9">
        <v>920</v>
      </c>
      <c r="F113" s="47">
        <v>450</v>
      </c>
      <c r="G113" s="42">
        <f t="shared" si="14"/>
        <v>4600</v>
      </c>
      <c r="H113" s="42">
        <f t="shared" si="11"/>
        <v>2200</v>
      </c>
      <c r="I113" s="42">
        <f t="shared" si="12"/>
        <v>1300</v>
      </c>
      <c r="J113" s="42">
        <f t="shared" si="13"/>
        <v>600</v>
      </c>
      <c r="K113" s="48">
        <f aca="true" t="shared" si="21" ref="K113:N114">(G113-C113)/C113</f>
        <v>0.3939393939393939</v>
      </c>
      <c r="L113" s="48">
        <f t="shared" si="21"/>
        <v>0.375</v>
      </c>
      <c r="M113" s="48">
        <f t="shared" si="21"/>
        <v>0.41304347826086957</v>
      </c>
      <c r="N113" s="48">
        <f t="shared" si="21"/>
        <v>0.3333333333333333</v>
      </c>
      <c r="O113" s="10"/>
      <c r="P113" s="69"/>
      <c r="Q113" s="63"/>
      <c r="R113" s="63"/>
      <c r="S113" s="60"/>
    </row>
    <row r="114" spans="1:18" ht="62.25" customHeight="1">
      <c r="A114" s="31" t="s">
        <v>8</v>
      </c>
      <c r="B114" s="10" t="s">
        <v>62</v>
      </c>
      <c r="C114" s="42">
        <v>2350</v>
      </c>
      <c r="D114" s="42">
        <v>1100</v>
      </c>
      <c r="E114" s="9">
        <v>480</v>
      </c>
      <c r="F114" s="47">
        <v>260</v>
      </c>
      <c r="G114" s="42">
        <f t="shared" si="14"/>
        <v>3300</v>
      </c>
      <c r="H114" s="42">
        <f t="shared" si="11"/>
        <v>1500</v>
      </c>
      <c r="I114" s="42">
        <f t="shared" si="12"/>
        <v>700</v>
      </c>
      <c r="J114" s="42">
        <f t="shared" si="13"/>
        <v>400</v>
      </c>
      <c r="K114" s="48">
        <f t="shared" si="21"/>
        <v>0.40425531914893614</v>
      </c>
      <c r="L114" s="48">
        <f t="shared" si="21"/>
        <v>0.36363636363636365</v>
      </c>
      <c r="M114" s="48">
        <f t="shared" si="21"/>
        <v>0.4583333333333333</v>
      </c>
      <c r="N114" s="48">
        <f t="shared" si="21"/>
        <v>0.5384615384615384</v>
      </c>
      <c r="O114" s="10"/>
      <c r="P114" s="69"/>
      <c r="Q114" s="63"/>
      <c r="R114" s="63"/>
    </row>
    <row r="115" spans="1:18" ht="57.75" customHeight="1">
      <c r="A115" s="24">
        <v>38</v>
      </c>
      <c r="B115" s="35" t="s">
        <v>403</v>
      </c>
      <c r="C115" s="42">
        <v>2550</v>
      </c>
      <c r="D115" s="42">
        <v>800</v>
      </c>
      <c r="E115" s="9"/>
      <c r="F115" s="9"/>
      <c r="G115" s="42">
        <f t="shared" si="14"/>
        <v>3600</v>
      </c>
      <c r="H115" s="42">
        <f t="shared" si="11"/>
        <v>1100</v>
      </c>
      <c r="I115" s="42">
        <f t="shared" si="12"/>
        <v>0</v>
      </c>
      <c r="J115" s="42">
        <f t="shared" si="13"/>
        <v>0</v>
      </c>
      <c r="K115" s="48">
        <f>(G115-C115)/C115</f>
        <v>0.4117647058823529</v>
      </c>
      <c r="L115" s="48">
        <f>(H115-D115)/D115</f>
        <v>0.375</v>
      </c>
      <c r="M115" s="48"/>
      <c r="N115" s="48"/>
      <c r="O115" s="35"/>
      <c r="P115" s="69"/>
      <c r="Q115" s="63"/>
      <c r="R115" s="63"/>
    </row>
    <row r="116" spans="1:18" s="3" customFormat="1" ht="21.75" customHeight="1">
      <c r="A116" s="20">
        <v>39</v>
      </c>
      <c r="B116" s="14" t="s">
        <v>281</v>
      </c>
      <c r="C116" s="9"/>
      <c r="D116" s="9"/>
      <c r="E116" s="9"/>
      <c r="F116" s="9"/>
      <c r="G116" s="42">
        <f t="shared" si="14"/>
        <v>0</v>
      </c>
      <c r="H116" s="42">
        <f t="shared" si="11"/>
        <v>0</v>
      </c>
      <c r="I116" s="42">
        <f t="shared" si="12"/>
        <v>0</v>
      </c>
      <c r="J116" s="42">
        <f t="shared" si="13"/>
        <v>0</v>
      </c>
      <c r="K116" s="48"/>
      <c r="L116" s="48"/>
      <c r="M116" s="48"/>
      <c r="N116" s="48"/>
      <c r="O116" s="39"/>
      <c r="P116" s="69"/>
      <c r="Q116" s="63"/>
      <c r="R116" s="63"/>
    </row>
    <row r="117" spans="1:19" ht="39" customHeight="1">
      <c r="A117" s="31" t="s">
        <v>357</v>
      </c>
      <c r="B117" s="10" t="s">
        <v>9</v>
      </c>
      <c r="C117" s="42">
        <v>1700</v>
      </c>
      <c r="D117" s="42">
        <v>830</v>
      </c>
      <c r="E117" s="9">
        <v>460</v>
      </c>
      <c r="F117" s="47">
        <v>230</v>
      </c>
      <c r="G117" s="42">
        <f t="shared" si="14"/>
        <v>2400</v>
      </c>
      <c r="H117" s="42">
        <f t="shared" si="11"/>
        <v>1200</v>
      </c>
      <c r="I117" s="42">
        <f t="shared" si="12"/>
        <v>600</v>
      </c>
      <c r="J117" s="42">
        <f t="shared" si="13"/>
        <v>300</v>
      </c>
      <c r="K117" s="48">
        <f aca="true" t="shared" si="22" ref="K117:N119">(G117-C117)/C117</f>
        <v>0.4117647058823529</v>
      </c>
      <c r="L117" s="48">
        <f t="shared" si="22"/>
        <v>0.4457831325301205</v>
      </c>
      <c r="M117" s="48">
        <f t="shared" si="22"/>
        <v>0.30434782608695654</v>
      </c>
      <c r="N117" s="48">
        <f t="shared" si="22"/>
        <v>0.30434782608695654</v>
      </c>
      <c r="O117" s="10"/>
      <c r="P117" s="69"/>
      <c r="Q117" s="63"/>
      <c r="R117" s="63"/>
      <c r="S117" s="60"/>
    </row>
    <row r="118" spans="1:18" ht="54.75" customHeight="1">
      <c r="A118" s="31" t="s">
        <v>358</v>
      </c>
      <c r="B118" s="10" t="s">
        <v>40</v>
      </c>
      <c r="C118" s="42">
        <v>1200</v>
      </c>
      <c r="D118" s="42">
        <v>520</v>
      </c>
      <c r="E118" s="9">
        <v>280</v>
      </c>
      <c r="F118" s="47">
        <v>160</v>
      </c>
      <c r="G118" s="42">
        <f t="shared" si="14"/>
        <v>1700</v>
      </c>
      <c r="H118" s="42">
        <f t="shared" si="11"/>
        <v>700</v>
      </c>
      <c r="I118" s="42">
        <f t="shared" si="12"/>
        <v>400</v>
      </c>
      <c r="J118" s="42">
        <f t="shared" si="13"/>
        <v>200</v>
      </c>
      <c r="K118" s="48">
        <f t="shared" si="22"/>
        <v>0.4166666666666667</v>
      </c>
      <c r="L118" s="48">
        <f t="shared" si="22"/>
        <v>0.34615384615384615</v>
      </c>
      <c r="M118" s="48">
        <f t="shared" si="22"/>
        <v>0.42857142857142855</v>
      </c>
      <c r="N118" s="48">
        <f t="shared" si="22"/>
        <v>0.25</v>
      </c>
      <c r="O118" s="10"/>
      <c r="P118" s="69"/>
      <c r="Q118" s="63"/>
      <c r="R118" s="63"/>
    </row>
    <row r="119" spans="1:19" ht="41.25" customHeight="1">
      <c r="A119" s="31" t="s">
        <v>359</v>
      </c>
      <c r="B119" s="10" t="s">
        <v>10</v>
      </c>
      <c r="C119" s="42">
        <v>1100</v>
      </c>
      <c r="D119" s="42">
        <v>490</v>
      </c>
      <c r="E119" s="9">
        <v>260</v>
      </c>
      <c r="F119" s="47">
        <v>150</v>
      </c>
      <c r="G119" s="42">
        <f t="shared" si="14"/>
        <v>1500</v>
      </c>
      <c r="H119" s="42">
        <f t="shared" si="11"/>
        <v>700</v>
      </c>
      <c r="I119" s="42">
        <f t="shared" si="12"/>
        <v>400</v>
      </c>
      <c r="J119" s="42">
        <f t="shared" si="13"/>
        <v>200</v>
      </c>
      <c r="K119" s="48">
        <f t="shared" si="22"/>
        <v>0.36363636363636365</v>
      </c>
      <c r="L119" s="48">
        <f t="shared" si="22"/>
        <v>0.42857142857142855</v>
      </c>
      <c r="M119" s="48">
        <f t="shared" si="22"/>
        <v>0.5384615384615384</v>
      </c>
      <c r="N119" s="48">
        <f t="shared" si="22"/>
        <v>0.3333333333333333</v>
      </c>
      <c r="O119" s="10"/>
      <c r="P119" s="69"/>
      <c r="Q119" s="63"/>
      <c r="R119" s="63"/>
      <c r="S119" s="60"/>
    </row>
    <row r="120" spans="1:18" s="1" customFormat="1" ht="34.5" customHeight="1">
      <c r="A120" s="20">
        <v>40</v>
      </c>
      <c r="B120" s="14" t="s">
        <v>404</v>
      </c>
      <c r="C120" s="9"/>
      <c r="D120" s="9"/>
      <c r="E120" s="9"/>
      <c r="F120" s="9"/>
      <c r="G120" s="42">
        <f t="shared" si="14"/>
        <v>0</v>
      </c>
      <c r="H120" s="42">
        <f t="shared" si="11"/>
        <v>0</v>
      </c>
      <c r="I120" s="42">
        <f t="shared" si="12"/>
        <v>0</v>
      </c>
      <c r="J120" s="42">
        <f t="shared" si="13"/>
        <v>0</v>
      </c>
      <c r="K120" s="48"/>
      <c r="L120" s="48"/>
      <c r="M120" s="48"/>
      <c r="N120" s="48"/>
      <c r="O120" s="14"/>
      <c r="P120" s="69"/>
      <c r="Q120" s="63"/>
      <c r="R120" s="63"/>
    </row>
    <row r="121" spans="1:18" ht="56.25" customHeight="1">
      <c r="A121" s="31" t="s">
        <v>360</v>
      </c>
      <c r="B121" s="10" t="s">
        <v>61</v>
      </c>
      <c r="C121" s="42">
        <v>4000</v>
      </c>
      <c r="D121" s="9"/>
      <c r="E121" s="9"/>
      <c r="F121" s="9"/>
      <c r="G121" s="42">
        <f t="shared" si="14"/>
        <v>5600</v>
      </c>
      <c r="H121" s="42">
        <f t="shared" si="11"/>
        <v>0</v>
      </c>
      <c r="I121" s="42">
        <f t="shared" si="12"/>
        <v>0</v>
      </c>
      <c r="J121" s="42">
        <f t="shared" si="13"/>
        <v>0</v>
      </c>
      <c r="K121" s="48">
        <f>(G121-C121)/C121</f>
        <v>0.4</v>
      </c>
      <c r="L121" s="48"/>
      <c r="M121" s="48"/>
      <c r="N121" s="48"/>
      <c r="O121" s="39"/>
      <c r="P121" s="69"/>
      <c r="Q121" s="63"/>
      <c r="R121" s="63"/>
    </row>
    <row r="122" spans="1:18" ht="57" customHeight="1">
      <c r="A122" s="31" t="s">
        <v>361</v>
      </c>
      <c r="B122" s="10" t="s">
        <v>33</v>
      </c>
      <c r="C122" s="42">
        <v>2900</v>
      </c>
      <c r="D122" s="9"/>
      <c r="E122" s="9"/>
      <c r="F122" s="9"/>
      <c r="G122" s="42">
        <f t="shared" si="14"/>
        <v>4100</v>
      </c>
      <c r="H122" s="42">
        <f t="shared" si="11"/>
        <v>0</v>
      </c>
      <c r="I122" s="42">
        <f t="shared" si="12"/>
        <v>0</v>
      </c>
      <c r="J122" s="42">
        <f t="shared" si="13"/>
        <v>0</v>
      </c>
      <c r="K122" s="48">
        <f>(G122-C122)/C122</f>
        <v>0.41379310344827586</v>
      </c>
      <c r="L122" s="48"/>
      <c r="M122" s="48"/>
      <c r="N122" s="48"/>
      <c r="O122" s="39"/>
      <c r="P122" s="69"/>
      <c r="Q122" s="63"/>
      <c r="R122" s="63"/>
    </row>
    <row r="123" spans="1:18" ht="45" customHeight="1">
      <c r="A123" s="31" t="s">
        <v>362</v>
      </c>
      <c r="B123" s="10" t="s">
        <v>51</v>
      </c>
      <c r="C123" s="42">
        <v>2530</v>
      </c>
      <c r="D123" s="9"/>
      <c r="E123" s="9"/>
      <c r="F123" s="9"/>
      <c r="G123" s="42">
        <f t="shared" si="14"/>
        <v>3500</v>
      </c>
      <c r="H123" s="42">
        <f t="shared" si="11"/>
        <v>0</v>
      </c>
      <c r="I123" s="42">
        <f t="shared" si="12"/>
        <v>0</v>
      </c>
      <c r="J123" s="42">
        <f t="shared" si="13"/>
        <v>0</v>
      </c>
      <c r="K123" s="48">
        <f>(G123-C123)/C123</f>
        <v>0.383399209486166</v>
      </c>
      <c r="L123" s="48"/>
      <c r="M123" s="48"/>
      <c r="N123" s="48"/>
      <c r="O123" s="39"/>
      <c r="P123" s="69"/>
      <c r="Q123" s="63"/>
      <c r="R123" s="63"/>
    </row>
    <row r="124" spans="1:18" ht="53.25" customHeight="1">
      <c r="A124" s="31" t="s">
        <v>11</v>
      </c>
      <c r="B124" s="10" t="s">
        <v>52</v>
      </c>
      <c r="C124" s="42">
        <v>2200</v>
      </c>
      <c r="D124" s="9"/>
      <c r="E124" s="9"/>
      <c r="F124" s="9"/>
      <c r="G124" s="42">
        <f t="shared" si="14"/>
        <v>3100</v>
      </c>
      <c r="H124" s="42">
        <f t="shared" si="11"/>
        <v>0</v>
      </c>
      <c r="I124" s="42">
        <f t="shared" si="12"/>
        <v>0</v>
      </c>
      <c r="J124" s="42">
        <f t="shared" si="13"/>
        <v>0</v>
      </c>
      <c r="K124" s="48">
        <f>(G124-C124)/C124</f>
        <v>0.4090909090909091</v>
      </c>
      <c r="L124" s="48"/>
      <c r="M124" s="48"/>
      <c r="N124" s="48"/>
      <c r="O124" s="39"/>
      <c r="P124" s="69"/>
      <c r="Q124" s="63"/>
      <c r="R124" s="63"/>
    </row>
    <row r="125" spans="1:18" ht="38.25" customHeight="1">
      <c r="A125" s="24">
        <v>41</v>
      </c>
      <c r="B125" s="14" t="s">
        <v>60</v>
      </c>
      <c r="C125" s="9"/>
      <c r="D125" s="9"/>
      <c r="E125" s="9"/>
      <c r="F125" s="9"/>
      <c r="G125" s="42">
        <f t="shared" si="14"/>
        <v>0</v>
      </c>
      <c r="H125" s="42">
        <f t="shared" si="11"/>
        <v>0</v>
      </c>
      <c r="I125" s="42">
        <f t="shared" si="12"/>
        <v>0</v>
      </c>
      <c r="J125" s="42">
        <f t="shared" si="13"/>
        <v>0</v>
      </c>
      <c r="K125" s="48"/>
      <c r="L125" s="48"/>
      <c r="M125" s="48"/>
      <c r="N125" s="48"/>
      <c r="O125" s="39"/>
      <c r="P125" s="69"/>
      <c r="Q125" s="63"/>
      <c r="R125" s="63"/>
    </row>
    <row r="126" spans="1:19" ht="72" customHeight="1">
      <c r="A126" s="31" t="s">
        <v>363</v>
      </c>
      <c r="B126" s="10" t="s">
        <v>59</v>
      </c>
      <c r="C126" s="9">
        <v>1900</v>
      </c>
      <c r="D126" s="9">
        <v>950</v>
      </c>
      <c r="E126" s="9">
        <v>460</v>
      </c>
      <c r="F126" s="9">
        <v>230</v>
      </c>
      <c r="G126" s="42">
        <f t="shared" si="14"/>
        <v>2700</v>
      </c>
      <c r="H126" s="42">
        <f t="shared" si="11"/>
        <v>1300</v>
      </c>
      <c r="I126" s="42">
        <f t="shared" si="12"/>
        <v>600</v>
      </c>
      <c r="J126" s="42">
        <f t="shared" si="13"/>
        <v>300</v>
      </c>
      <c r="K126" s="48">
        <f aca="true" t="shared" si="23" ref="K126:N128">(G126-C126)/C126</f>
        <v>0.42105263157894735</v>
      </c>
      <c r="L126" s="48">
        <f t="shared" si="23"/>
        <v>0.3684210526315789</v>
      </c>
      <c r="M126" s="48">
        <f t="shared" si="23"/>
        <v>0.30434782608695654</v>
      </c>
      <c r="N126" s="48">
        <f t="shared" si="23"/>
        <v>0.30434782608695654</v>
      </c>
      <c r="O126" s="10"/>
      <c r="P126" s="69"/>
      <c r="Q126" s="63"/>
      <c r="R126" s="63"/>
      <c r="S126" s="60"/>
    </row>
    <row r="127" spans="1:19" ht="67.5" customHeight="1">
      <c r="A127" s="31" t="s">
        <v>364</v>
      </c>
      <c r="B127" s="10" t="s">
        <v>58</v>
      </c>
      <c r="C127" s="9">
        <v>1900</v>
      </c>
      <c r="D127" s="9">
        <v>950</v>
      </c>
      <c r="E127" s="9">
        <v>460</v>
      </c>
      <c r="F127" s="9">
        <v>230</v>
      </c>
      <c r="G127" s="42">
        <f t="shared" si="14"/>
        <v>2700</v>
      </c>
      <c r="H127" s="42">
        <f t="shared" si="11"/>
        <v>1300</v>
      </c>
      <c r="I127" s="42">
        <f t="shared" si="12"/>
        <v>600</v>
      </c>
      <c r="J127" s="42">
        <f t="shared" si="13"/>
        <v>300</v>
      </c>
      <c r="K127" s="48">
        <f t="shared" si="23"/>
        <v>0.42105263157894735</v>
      </c>
      <c r="L127" s="48">
        <f t="shared" si="23"/>
        <v>0.3684210526315789</v>
      </c>
      <c r="M127" s="48">
        <f t="shared" si="23"/>
        <v>0.30434782608695654</v>
      </c>
      <c r="N127" s="48">
        <f t="shared" si="23"/>
        <v>0.30434782608695654</v>
      </c>
      <c r="O127" s="10"/>
      <c r="P127" s="69"/>
      <c r="Q127" s="63"/>
      <c r="R127" s="63"/>
      <c r="S127" s="60"/>
    </row>
    <row r="128" spans="1:19" ht="61.5" customHeight="1">
      <c r="A128" s="31" t="s">
        <v>365</v>
      </c>
      <c r="B128" s="10" t="s">
        <v>57</v>
      </c>
      <c r="C128" s="9">
        <v>1550</v>
      </c>
      <c r="D128" s="9">
        <v>810</v>
      </c>
      <c r="E128" s="9">
        <v>410</v>
      </c>
      <c r="F128" s="9">
        <v>160</v>
      </c>
      <c r="G128" s="42">
        <f t="shared" si="14"/>
        <v>2200</v>
      </c>
      <c r="H128" s="42">
        <f t="shared" si="11"/>
        <v>1100</v>
      </c>
      <c r="I128" s="42">
        <f t="shared" si="12"/>
        <v>600</v>
      </c>
      <c r="J128" s="42">
        <f t="shared" si="13"/>
        <v>200</v>
      </c>
      <c r="K128" s="48">
        <f t="shared" si="23"/>
        <v>0.41935483870967744</v>
      </c>
      <c r="L128" s="48">
        <f t="shared" si="23"/>
        <v>0.35802469135802467</v>
      </c>
      <c r="M128" s="48">
        <f t="shared" si="23"/>
        <v>0.4634146341463415</v>
      </c>
      <c r="N128" s="48">
        <f t="shared" si="23"/>
        <v>0.25</v>
      </c>
      <c r="O128" s="10"/>
      <c r="P128" s="69"/>
      <c r="Q128" s="63"/>
      <c r="R128" s="63"/>
      <c r="S128" s="60"/>
    </row>
    <row r="129" spans="1:18" s="1" customFormat="1" ht="29.25" customHeight="1">
      <c r="A129" s="20">
        <v>42</v>
      </c>
      <c r="B129" s="14" t="s">
        <v>282</v>
      </c>
      <c r="C129" s="7"/>
      <c r="D129" s="7"/>
      <c r="E129" s="7"/>
      <c r="F129" s="7"/>
      <c r="G129" s="42">
        <f t="shared" si="14"/>
        <v>0</v>
      </c>
      <c r="H129" s="42">
        <f t="shared" si="11"/>
        <v>0</v>
      </c>
      <c r="I129" s="42">
        <f t="shared" si="12"/>
        <v>0</v>
      </c>
      <c r="J129" s="42">
        <f t="shared" si="13"/>
        <v>0</v>
      </c>
      <c r="K129" s="48"/>
      <c r="L129" s="48"/>
      <c r="M129" s="48"/>
      <c r="N129" s="48"/>
      <c r="O129" s="39"/>
      <c r="P129" s="69"/>
      <c r="Q129" s="63"/>
      <c r="R129" s="63"/>
    </row>
    <row r="130" spans="1:18" ht="63.75" customHeight="1">
      <c r="A130" s="31" t="s">
        <v>366</v>
      </c>
      <c r="B130" s="10" t="s">
        <v>218</v>
      </c>
      <c r="C130" s="143">
        <v>1350</v>
      </c>
      <c r="D130" s="143">
        <v>550</v>
      </c>
      <c r="E130" s="144">
        <v>380</v>
      </c>
      <c r="F130" s="145">
        <v>250</v>
      </c>
      <c r="G130" s="42">
        <f t="shared" si="14"/>
        <v>1900</v>
      </c>
      <c r="H130" s="42">
        <f t="shared" si="11"/>
        <v>800</v>
      </c>
      <c r="I130" s="42">
        <f t="shared" si="12"/>
        <v>500</v>
      </c>
      <c r="J130" s="42">
        <f t="shared" si="13"/>
        <v>400</v>
      </c>
      <c r="K130" s="48">
        <f aca="true" t="shared" si="24" ref="K130:N131">(G130-C130)/C130</f>
        <v>0.4074074074074074</v>
      </c>
      <c r="L130" s="48">
        <f t="shared" si="24"/>
        <v>0.45454545454545453</v>
      </c>
      <c r="M130" s="48">
        <f t="shared" si="24"/>
        <v>0.3157894736842105</v>
      </c>
      <c r="N130" s="48">
        <f t="shared" si="24"/>
        <v>0.6</v>
      </c>
      <c r="O130" s="39" t="s">
        <v>385</v>
      </c>
      <c r="P130" s="69"/>
      <c r="Q130" s="63"/>
      <c r="R130" s="63"/>
    </row>
    <row r="131" spans="1:18" ht="63.75" customHeight="1">
      <c r="A131" s="31" t="s">
        <v>367</v>
      </c>
      <c r="B131" s="10" t="s">
        <v>220</v>
      </c>
      <c r="C131" s="143">
        <v>1300</v>
      </c>
      <c r="D131" s="143">
        <v>520</v>
      </c>
      <c r="E131" s="144">
        <v>370</v>
      </c>
      <c r="F131" s="145">
        <v>245</v>
      </c>
      <c r="G131" s="42">
        <f t="shared" si="14"/>
        <v>1800</v>
      </c>
      <c r="H131" s="42">
        <f t="shared" si="11"/>
        <v>700</v>
      </c>
      <c r="I131" s="42">
        <f t="shared" si="12"/>
        <v>500</v>
      </c>
      <c r="J131" s="42">
        <f t="shared" si="13"/>
        <v>300</v>
      </c>
      <c r="K131" s="48">
        <f t="shared" si="24"/>
        <v>0.38461538461538464</v>
      </c>
      <c r="L131" s="48">
        <f t="shared" si="24"/>
        <v>0.34615384615384615</v>
      </c>
      <c r="M131" s="48">
        <f t="shared" si="24"/>
        <v>0.35135135135135137</v>
      </c>
      <c r="N131" s="48">
        <f t="shared" si="24"/>
        <v>0.22448979591836735</v>
      </c>
      <c r="O131" s="39" t="s">
        <v>385</v>
      </c>
      <c r="P131" s="69"/>
      <c r="Q131" s="63"/>
      <c r="R131" s="63"/>
    </row>
    <row r="132" spans="1:18" ht="55.5" customHeight="1">
      <c r="A132" s="31" t="s">
        <v>368</v>
      </c>
      <c r="B132" s="10" t="s">
        <v>230</v>
      </c>
      <c r="C132" s="9">
        <v>4300</v>
      </c>
      <c r="D132" s="9"/>
      <c r="E132" s="9"/>
      <c r="F132" s="9"/>
      <c r="G132" s="42">
        <f t="shared" si="14"/>
        <v>6000</v>
      </c>
      <c r="H132" s="42">
        <f t="shared" si="11"/>
        <v>0</v>
      </c>
      <c r="I132" s="42">
        <f t="shared" si="12"/>
        <v>0</v>
      </c>
      <c r="J132" s="42">
        <f t="shared" si="13"/>
        <v>0</v>
      </c>
      <c r="K132" s="48">
        <f aca="true" t="shared" si="25" ref="K132:K144">(G132-C132)/C132</f>
        <v>0.3953488372093023</v>
      </c>
      <c r="L132" s="48"/>
      <c r="M132" s="48"/>
      <c r="N132" s="48"/>
      <c r="O132" s="39"/>
      <c r="P132" s="69"/>
      <c r="Q132" s="63"/>
      <c r="R132" s="63"/>
    </row>
    <row r="133" spans="1:18" ht="57.75" customHeight="1">
      <c r="A133" s="31" t="s">
        <v>369</v>
      </c>
      <c r="B133" s="10" t="s">
        <v>405</v>
      </c>
      <c r="C133" s="9">
        <v>2650</v>
      </c>
      <c r="D133" s="9">
        <v>1200</v>
      </c>
      <c r="E133" s="9">
        <v>700</v>
      </c>
      <c r="F133" s="9">
        <v>400</v>
      </c>
      <c r="G133" s="42">
        <f t="shared" si="14"/>
        <v>3700</v>
      </c>
      <c r="H133" s="42">
        <f t="shared" si="11"/>
        <v>1700</v>
      </c>
      <c r="I133" s="42">
        <f t="shared" si="12"/>
        <v>1000</v>
      </c>
      <c r="J133" s="42">
        <f t="shared" si="13"/>
        <v>600</v>
      </c>
      <c r="K133" s="48">
        <f t="shared" si="25"/>
        <v>0.39622641509433965</v>
      </c>
      <c r="L133" s="48">
        <f aca="true" t="shared" si="26" ref="L133:L144">(H133-D133)/D133</f>
        <v>0.4166666666666667</v>
      </c>
      <c r="M133" s="48">
        <f aca="true" t="shared" si="27" ref="M133:M144">(I133-E133)/E133</f>
        <v>0.42857142857142855</v>
      </c>
      <c r="N133" s="48">
        <f aca="true" t="shared" si="28" ref="N133:N144">(J133-F133)/F133</f>
        <v>0.5</v>
      </c>
      <c r="O133" s="10"/>
      <c r="P133" s="69"/>
      <c r="Q133" s="63"/>
      <c r="R133" s="63"/>
    </row>
    <row r="134" spans="1:19" ht="59.25" customHeight="1">
      <c r="A134" s="31" t="s">
        <v>370</v>
      </c>
      <c r="B134" s="10" t="s">
        <v>406</v>
      </c>
      <c r="C134" s="9">
        <v>3000</v>
      </c>
      <c r="D134" s="9">
        <v>1400</v>
      </c>
      <c r="E134" s="9">
        <v>800</v>
      </c>
      <c r="F134" s="9">
        <v>450</v>
      </c>
      <c r="G134" s="42">
        <f t="shared" si="14"/>
        <v>4200</v>
      </c>
      <c r="H134" s="42">
        <f t="shared" si="11"/>
        <v>2000</v>
      </c>
      <c r="I134" s="42">
        <f t="shared" si="12"/>
        <v>1100</v>
      </c>
      <c r="J134" s="42">
        <f t="shared" si="13"/>
        <v>600</v>
      </c>
      <c r="K134" s="48">
        <f t="shared" si="25"/>
        <v>0.4</v>
      </c>
      <c r="L134" s="48">
        <f t="shared" si="26"/>
        <v>0.42857142857142855</v>
      </c>
      <c r="M134" s="48">
        <f t="shared" si="27"/>
        <v>0.375</v>
      </c>
      <c r="N134" s="48">
        <f t="shared" si="28"/>
        <v>0.3333333333333333</v>
      </c>
      <c r="O134" s="10"/>
      <c r="P134" s="69"/>
      <c r="Q134" s="63"/>
      <c r="R134" s="63"/>
      <c r="S134" s="60"/>
    </row>
    <row r="135" spans="1:19" ht="60" customHeight="1">
      <c r="A135" s="31" t="s">
        <v>371</v>
      </c>
      <c r="B135" s="10" t="s">
        <v>407</v>
      </c>
      <c r="C135" s="9">
        <v>3050</v>
      </c>
      <c r="D135" s="9">
        <v>1700</v>
      </c>
      <c r="E135" s="9">
        <v>950</v>
      </c>
      <c r="F135" s="9">
        <v>700</v>
      </c>
      <c r="G135" s="42">
        <f t="shared" si="14"/>
        <v>4300</v>
      </c>
      <c r="H135" s="42">
        <f t="shared" si="11"/>
        <v>2400</v>
      </c>
      <c r="I135" s="42">
        <f t="shared" si="12"/>
        <v>1300</v>
      </c>
      <c r="J135" s="42">
        <f t="shared" si="13"/>
        <v>1000</v>
      </c>
      <c r="K135" s="48">
        <f t="shared" si="25"/>
        <v>0.4098360655737705</v>
      </c>
      <c r="L135" s="48">
        <f t="shared" si="26"/>
        <v>0.4117647058823529</v>
      </c>
      <c r="M135" s="48">
        <f t="shared" si="27"/>
        <v>0.3684210526315789</v>
      </c>
      <c r="N135" s="48">
        <f t="shared" si="28"/>
        <v>0.42857142857142855</v>
      </c>
      <c r="O135" s="10"/>
      <c r="P135" s="69"/>
      <c r="Q135" s="63"/>
      <c r="R135" s="63"/>
      <c r="S135" s="60"/>
    </row>
    <row r="136" spans="1:18" ht="57" customHeight="1">
      <c r="A136" s="31" t="s">
        <v>12</v>
      </c>
      <c r="B136" s="10" t="s">
        <v>20</v>
      </c>
      <c r="C136" s="9">
        <v>2450</v>
      </c>
      <c r="D136" s="9">
        <v>1100</v>
      </c>
      <c r="E136" s="9">
        <v>750</v>
      </c>
      <c r="F136" s="9">
        <v>320</v>
      </c>
      <c r="G136" s="42">
        <f t="shared" si="14"/>
        <v>3400</v>
      </c>
      <c r="H136" s="42">
        <f t="shared" si="11"/>
        <v>1500</v>
      </c>
      <c r="I136" s="42">
        <f t="shared" si="12"/>
        <v>1100</v>
      </c>
      <c r="J136" s="42">
        <f t="shared" si="13"/>
        <v>400</v>
      </c>
      <c r="K136" s="48">
        <f t="shared" si="25"/>
        <v>0.3877551020408163</v>
      </c>
      <c r="L136" s="48">
        <f t="shared" si="26"/>
        <v>0.36363636363636365</v>
      </c>
      <c r="M136" s="48">
        <f t="shared" si="27"/>
        <v>0.4666666666666667</v>
      </c>
      <c r="N136" s="48">
        <f t="shared" si="28"/>
        <v>0.25</v>
      </c>
      <c r="O136" s="10"/>
      <c r="P136" s="69"/>
      <c r="Q136" s="63"/>
      <c r="R136" s="63"/>
    </row>
    <row r="137" spans="1:18" ht="42.75" customHeight="1">
      <c r="A137" s="31" t="s">
        <v>13</v>
      </c>
      <c r="B137" s="10" t="s">
        <v>231</v>
      </c>
      <c r="C137" s="9">
        <v>1520</v>
      </c>
      <c r="D137" s="9">
        <v>720</v>
      </c>
      <c r="E137" s="9">
        <v>460</v>
      </c>
      <c r="F137" s="9">
        <v>230</v>
      </c>
      <c r="G137" s="42">
        <f t="shared" si="14"/>
        <v>2100</v>
      </c>
      <c r="H137" s="42">
        <f t="shared" si="11"/>
        <v>1000</v>
      </c>
      <c r="I137" s="42">
        <f t="shared" si="12"/>
        <v>600</v>
      </c>
      <c r="J137" s="42">
        <f t="shared" si="13"/>
        <v>300</v>
      </c>
      <c r="K137" s="48">
        <f t="shared" si="25"/>
        <v>0.3815789473684211</v>
      </c>
      <c r="L137" s="48">
        <f t="shared" si="26"/>
        <v>0.3888888888888889</v>
      </c>
      <c r="M137" s="48">
        <f t="shared" si="27"/>
        <v>0.30434782608695654</v>
      </c>
      <c r="N137" s="48">
        <f t="shared" si="28"/>
        <v>0.30434782608695654</v>
      </c>
      <c r="O137" s="39"/>
      <c r="P137" s="69"/>
      <c r="Q137" s="63"/>
      <c r="R137" s="63"/>
    </row>
    <row r="138" spans="1:18" ht="43.5" customHeight="1">
      <c r="A138" s="31" t="s">
        <v>14</v>
      </c>
      <c r="B138" s="10" t="s">
        <v>232</v>
      </c>
      <c r="C138" s="9">
        <v>2000</v>
      </c>
      <c r="D138" s="9">
        <v>850</v>
      </c>
      <c r="E138" s="9">
        <v>700</v>
      </c>
      <c r="F138" s="9">
        <v>460</v>
      </c>
      <c r="G138" s="42">
        <f t="shared" si="14"/>
        <v>2800</v>
      </c>
      <c r="H138" s="42">
        <f aca="true" t="shared" si="29" ref="H138:H173">+ROUND(D138*1.4,-2)</f>
        <v>1200</v>
      </c>
      <c r="I138" s="42">
        <f aca="true" t="shared" si="30" ref="I138:I173">+ROUND(E138*1.4,-2)</f>
        <v>1000</v>
      </c>
      <c r="J138" s="42">
        <f aca="true" t="shared" si="31" ref="J138:J173">+ROUND(F138*1.4,-2)</f>
        <v>600</v>
      </c>
      <c r="K138" s="48">
        <f t="shared" si="25"/>
        <v>0.4</v>
      </c>
      <c r="L138" s="48">
        <f t="shared" si="26"/>
        <v>0.4117647058823529</v>
      </c>
      <c r="M138" s="48">
        <f t="shared" si="27"/>
        <v>0.42857142857142855</v>
      </c>
      <c r="N138" s="48">
        <f t="shared" si="28"/>
        <v>0.30434782608695654</v>
      </c>
      <c r="O138" s="39"/>
      <c r="P138" s="69"/>
      <c r="Q138" s="63"/>
      <c r="R138" s="63"/>
    </row>
    <row r="139" spans="1:18" ht="70.5" customHeight="1">
      <c r="A139" s="31" t="s">
        <v>15</v>
      </c>
      <c r="B139" s="10" t="s">
        <v>298</v>
      </c>
      <c r="C139" s="9">
        <v>1720</v>
      </c>
      <c r="D139" s="9">
        <v>830</v>
      </c>
      <c r="E139" s="9">
        <v>450</v>
      </c>
      <c r="F139" s="9">
        <v>260</v>
      </c>
      <c r="G139" s="42">
        <f aca="true" t="shared" si="32" ref="G139:G173">+ROUND(C139*1.4,-2)</f>
        <v>2400</v>
      </c>
      <c r="H139" s="42">
        <f t="shared" si="29"/>
        <v>1200</v>
      </c>
      <c r="I139" s="42">
        <f t="shared" si="30"/>
        <v>600</v>
      </c>
      <c r="J139" s="42">
        <f t="shared" si="31"/>
        <v>400</v>
      </c>
      <c r="K139" s="48">
        <f t="shared" si="25"/>
        <v>0.3953488372093023</v>
      </c>
      <c r="L139" s="48">
        <f t="shared" si="26"/>
        <v>0.4457831325301205</v>
      </c>
      <c r="M139" s="48">
        <f t="shared" si="27"/>
        <v>0.3333333333333333</v>
      </c>
      <c r="N139" s="48">
        <f t="shared" si="28"/>
        <v>0.5384615384615384</v>
      </c>
      <c r="O139" s="39"/>
      <c r="P139" s="69"/>
      <c r="Q139" s="63"/>
      <c r="R139" s="63"/>
    </row>
    <row r="140" spans="1:19" ht="71.25" customHeight="1">
      <c r="A140" s="31" t="s">
        <v>16</v>
      </c>
      <c r="B140" s="10" t="s">
        <v>299</v>
      </c>
      <c r="C140" s="9">
        <v>2000</v>
      </c>
      <c r="D140" s="9">
        <v>950</v>
      </c>
      <c r="E140" s="9">
        <v>700</v>
      </c>
      <c r="F140" s="9">
        <v>300</v>
      </c>
      <c r="G140" s="42">
        <f t="shared" si="32"/>
        <v>2800</v>
      </c>
      <c r="H140" s="42">
        <f t="shared" si="29"/>
        <v>1300</v>
      </c>
      <c r="I140" s="42">
        <f t="shared" si="30"/>
        <v>1000</v>
      </c>
      <c r="J140" s="42">
        <f t="shared" si="31"/>
        <v>400</v>
      </c>
      <c r="K140" s="48">
        <f t="shared" si="25"/>
        <v>0.4</v>
      </c>
      <c r="L140" s="48">
        <f t="shared" si="26"/>
        <v>0.3684210526315789</v>
      </c>
      <c r="M140" s="48">
        <f t="shared" si="27"/>
        <v>0.42857142857142855</v>
      </c>
      <c r="N140" s="48">
        <f t="shared" si="28"/>
        <v>0.3333333333333333</v>
      </c>
      <c r="O140" s="39"/>
      <c r="P140" s="69"/>
      <c r="Q140" s="63"/>
      <c r="R140" s="63"/>
      <c r="S140" s="60"/>
    </row>
    <row r="141" spans="1:18" ht="45.75" customHeight="1">
      <c r="A141" s="31" t="s">
        <v>17</v>
      </c>
      <c r="B141" s="10" t="s">
        <v>233</v>
      </c>
      <c r="C141" s="9">
        <v>1120</v>
      </c>
      <c r="D141" s="9">
        <v>500</v>
      </c>
      <c r="E141" s="9">
        <v>320</v>
      </c>
      <c r="F141" s="9">
        <v>160</v>
      </c>
      <c r="G141" s="42">
        <f t="shared" si="32"/>
        <v>1600</v>
      </c>
      <c r="H141" s="42">
        <f t="shared" si="29"/>
        <v>700</v>
      </c>
      <c r="I141" s="42">
        <f t="shared" si="30"/>
        <v>400</v>
      </c>
      <c r="J141" s="42">
        <f t="shared" si="31"/>
        <v>200</v>
      </c>
      <c r="K141" s="48">
        <f t="shared" si="25"/>
        <v>0.42857142857142855</v>
      </c>
      <c r="L141" s="48">
        <f t="shared" si="26"/>
        <v>0.4</v>
      </c>
      <c r="M141" s="48">
        <f t="shared" si="27"/>
        <v>0.25</v>
      </c>
      <c r="N141" s="48">
        <f t="shared" si="28"/>
        <v>0.25</v>
      </c>
      <c r="O141" s="39"/>
      <c r="P141" s="69"/>
      <c r="Q141" s="63"/>
      <c r="R141" s="63"/>
    </row>
    <row r="142" spans="1:18" ht="42.75" customHeight="1">
      <c r="A142" s="31" t="s">
        <v>18</v>
      </c>
      <c r="B142" s="10" t="s">
        <v>234</v>
      </c>
      <c r="C142" s="9">
        <v>1490</v>
      </c>
      <c r="D142" s="9">
        <v>700</v>
      </c>
      <c r="E142" s="9">
        <v>450</v>
      </c>
      <c r="F142" s="9">
        <v>280</v>
      </c>
      <c r="G142" s="42">
        <f t="shared" si="32"/>
        <v>2100</v>
      </c>
      <c r="H142" s="42">
        <f t="shared" si="29"/>
        <v>1000</v>
      </c>
      <c r="I142" s="42">
        <f t="shared" si="30"/>
        <v>600</v>
      </c>
      <c r="J142" s="42">
        <f t="shared" si="31"/>
        <v>400</v>
      </c>
      <c r="K142" s="48">
        <f t="shared" si="25"/>
        <v>0.40939597315436244</v>
      </c>
      <c r="L142" s="48">
        <f t="shared" si="26"/>
        <v>0.42857142857142855</v>
      </c>
      <c r="M142" s="48">
        <f t="shared" si="27"/>
        <v>0.3333333333333333</v>
      </c>
      <c r="N142" s="48">
        <f t="shared" si="28"/>
        <v>0.42857142857142855</v>
      </c>
      <c r="O142" s="39"/>
      <c r="P142" s="69"/>
      <c r="Q142" s="63"/>
      <c r="R142" s="63"/>
    </row>
    <row r="143" spans="1:18" ht="30" customHeight="1">
      <c r="A143" s="31" t="s">
        <v>19</v>
      </c>
      <c r="B143" s="10" t="s">
        <v>235</v>
      </c>
      <c r="C143" s="9">
        <v>1150</v>
      </c>
      <c r="D143" s="9">
        <v>520</v>
      </c>
      <c r="E143" s="9">
        <v>290</v>
      </c>
      <c r="F143" s="9">
        <v>160</v>
      </c>
      <c r="G143" s="42">
        <f t="shared" si="32"/>
        <v>1600</v>
      </c>
      <c r="H143" s="42">
        <f t="shared" si="29"/>
        <v>700</v>
      </c>
      <c r="I143" s="42">
        <f t="shared" si="30"/>
        <v>400</v>
      </c>
      <c r="J143" s="42">
        <f t="shared" si="31"/>
        <v>200</v>
      </c>
      <c r="K143" s="48">
        <f t="shared" si="25"/>
        <v>0.391304347826087</v>
      </c>
      <c r="L143" s="48">
        <f t="shared" si="26"/>
        <v>0.34615384615384615</v>
      </c>
      <c r="M143" s="48">
        <f t="shared" si="27"/>
        <v>0.3793103448275862</v>
      </c>
      <c r="N143" s="48">
        <f t="shared" si="28"/>
        <v>0.25</v>
      </c>
      <c r="O143" s="39"/>
      <c r="P143" s="69"/>
      <c r="Q143" s="63"/>
      <c r="R143" s="63"/>
    </row>
    <row r="144" spans="1:18" ht="25.5" customHeight="1">
      <c r="A144" s="31" t="s">
        <v>222</v>
      </c>
      <c r="B144" s="10" t="s">
        <v>236</v>
      </c>
      <c r="C144" s="9">
        <v>980</v>
      </c>
      <c r="D144" s="9">
        <v>470</v>
      </c>
      <c r="E144" s="9">
        <v>260</v>
      </c>
      <c r="F144" s="9">
        <v>140</v>
      </c>
      <c r="G144" s="42">
        <f t="shared" si="32"/>
        <v>1400</v>
      </c>
      <c r="H144" s="42">
        <f t="shared" si="29"/>
        <v>700</v>
      </c>
      <c r="I144" s="42">
        <f t="shared" si="30"/>
        <v>400</v>
      </c>
      <c r="J144" s="42">
        <f t="shared" si="31"/>
        <v>200</v>
      </c>
      <c r="K144" s="48">
        <f t="shared" si="25"/>
        <v>0.42857142857142855</v>
      </c>
      <c r="L144" s="48">
        <f t="shared" si="26"/>
        <v>0.48936170212765956</v>
      </c>
      <c r="M144" s="48">
        <f t="shared" si="27"/>
        <v>0.5384615384615384</v>
      </c>
      <c r="N144" s="48">
        <f t="shared" si="28"/>
        <v>0.42857142857142855</v>
      </c>
      <c r="O144" s="39"/>
      <c r="P144" s="69"/>
      <c r="Q144" s="63"/>
      <c r="R144" s="63"/>
    </row>
    <row r="145" spans="1:18" s="1" customFormat="1" ht="54" customHeight="1">
      <c r="A145" s="24">
        <v>43</v>
      </c>
      <c r="B145" s="14" t="s">
        <v>283</v>
      </c>
      <c r="C145" s="9"/>
      <c r="D145" s="9"/>
      <c r="E145" s="9"/>
      <c r="F145" s="9"/>
      <c r="G145" s="42">
        <f t="shared" si="32"/>
        <v>0</v>
      </c>
      <c r="H145" s="42">
        <f t="shared" si="29"/>
        <v>0</v>
      </c>
      <c r="I145" s="42">
        <f t="shared" si="30"/>
        <v>0</v>
      </c>
      <c r="J145" s="42">
        <f t="shared" si="31"/>
        <v>0</v>
      </c>
      <c r="K145" s="48"/>
      <c r="L145" s="48"/>
      <c r="M145" s="48"/>
      <c r="N145" s="48"/>
      <c r="O145" s="39"/>
      <c r="P145" s="69"/>
      <c r="Q145" s="63"/>
      <c r="R145" s="63"/>
    </row>
    <row r="146" spans="1:18" ht="26.25" customHeight="1">
      <c r="A146" s="30" t="s">
        <v>372</v>
      </c>
      <c r="B146" s="10" t="s">
        <v>237</v>
      </c>
      <c r="C146" s="42">
        <v>6200</v>
      </c>
      <c r="D146" s="9"/>
      <c r="E146" s="9"/>
      <c r="F146" s="9"/>
      <c r="G146" s="42">
        <f t="shared" si="32"/>
        <v>8700</v>
      </c>
      <c r="H146" s="42">
        <f t="shared" si="29"/>
        <v>0</v>
      </c>
      <c r="I146" s="42">
        <f t="shared" si="30"/>
        <v>0</v>
      </c>
      <c r="J146" s="42">
        <f t="shared" si="31"/>
        <v>0</v>
      </c>
      <c r="K146" s="48">
        <f aca="true" t="shared" si="33" ref="K146:K151">(G146-C146)/C146</f>
        <v>0.4032258064516129</v>
      </c>
      <c r="L146" s="48"/>
      <c r="M146" s="48"/>
      <c r="N146" s="48"/>
      <c r="O146" s="39"/>
      <c r="P146" s="69"/>
      <c r="Q146" s="63"/>
      <c r="R146" s="63"/>
    </row>
    <row r="147" spans="1:18" ht="21.75" customHeight="1">
      <c r="A147" s="30" t="s">
        <v>373</v>
      </c>
      <c r="B147" s="10" t="s">
        <v>238</v>
      </c>
      <c r="C147" s="42">
        <v>3900</v>
      </c>
      <c r="D147" s="9"/>
      <c r="E147" s="9"/>
      <c r="F147" s="9"/>
      <c r="G147" s="42">
        <f t="shared" si="32"/>
        <v>5500</v>
      </c>
      <c r="H147" s="42">
        <f t="shared" si="29"/>
        <v>0</v>
      </c>
      <c r="I147" s="42">
        <f t="shared" si="30"/>
        <v>0</v>
      </c>
      <c r="J147" s="42">
        <f t="shared" si="31"/>
        <v>0</v>
      </c>
      <c r="K147" s="48">
        <f t="shared" si="33"/>
        <v>0.41025641025641024</v>
      </c>
      <c r="L147" s="48"/>
      <c r="M147" s="48"/>
      <c r="N147" s="48"/>
      <c r="O147" s="39"/>
      <c r="P147" s="69"/>
      <c r="Q147" s="63"/>
      <c r="R147" s="63"/>
    </row>
    <row r="148" spans="1:18" ht="24" customHeight="1">
      <c r="A148" s="30" t="s">
        <v>375</v>
      </c>
      <c r="B148" s="10" t="s">
        <v>239</v>
      </c>
      <c r="C148" s="42">
        <v>3700</v>
      </c>
      <c r="D148" s="9"/>
      <c r="E148" s="9"/>
      <c r="F148" s="9"/>
      <c r="G148" s="42">
        <f t="shared" si="32"/>
        <v>5200</v>
      </c>
      <c r="H148" s="42">
        <f t="shared" si="29"/>
        <v>0</v>
      </c>
      <c r="I148" s="42">
        <f t="shared" si="30"/>
        <v>0</v>
      </c>
      <c r="J148" s="42">
        <f t="shared" si="31"/>
        <v>0</v>
      </c>
      <c r="K148" s="48">
        <f t="shared" si="33"/>
        <v>0.40540540540540543</v>
      </c>
      <c r="L148" s="48"/>
      <c r="M148" s="48"/>
      <c r="N148" s="48"/>
      <c r="O148" s="39"/>
      <c r="P148" s="69"/>
      <c r="Q148" s="63"/>
      <c r="R148" s="63"/>
    </row>
    <row r="149" spans="1:18" ht="21.75" customHeight="1">
      <c r="A149" s="30" t="s">
        <v>374</v>
      </c>
      <c r="B149" s="10" t="s">
        <v>240</v>
      </c>
      <c r="C149" s="42">
        <v>3100</v>
      </c>
      <c r="D149" s="9"/>
      <c r="E149" s="9"/>
      <c r="F149" s="9"/>
      <c r="G149" s="42">
        <f t="shared" si="32"/>
        <v>4300</v>
      </c>
      <c r="H149" s="42">
        <f t="shared" si="29"/>
        <v>0</v>
      </c>
      <c r="I149" s="42">
        <f t="shared" si="30"/>
        <v>0</v>
      </c>
      <c r="J149" s="42">
        <f t="shared" si="31"/>
        <v>0</v>
      </c>
      <c r="K149" s="48">
        <f t="shared" si="33"/>
        <v>0.3870967741935484</v>
      </c>
      <c r="L149" s="48"/>
      <c r="M149" s="48"/>
      <c r="N149" s="48"/>
      <c r="O149" s="39"/>
      <c r="P149" s="69"/>
      <c r="Q149" s="63"/>
      <c r="R149" s="63"/>
    </row>
    <row r="150" spans="1:18" ht="24.75" customHeight="1">
      <c r="A150" s="30" t="s">
        <v>21</v>
      </c>
      <c r="B150" s="10" t="s">
        <v>241</v>
      </c>
      <c r="C150" s="42">
        <v>2530</v>
      </c>
      <c r="D150" s="9"/>
      <c r="E150" s="9"/>
      <c r="F150" s="9"/>
      <c r="G150" s="42">
        <f t="shared" si="32"/>
        <v>3500</v>
      </c>
      <c r="H150" s="42">
        <f t="shared" si="29"/>
        <v>0</v>
      </c>
      <c r="I150" s="42">
        <f t="shared" si="30"/>
        <v>0</v>
      </c>
      <c r="J150" s="42">
        <f t="shared" si="31"/>
        <v>0</v>
      </c>
      <c r="K150" s="48">
        <f t="shared" si="33"/>
        <v>0.383399209486166</v>
      </c>
      <c r="L150" s="48"/>
      <c r="M150" s="48"/>
      <c r="N150" s="48"/>
      <c r="O150" s="39"/>
      <c r="P150" s="69"/>
      <c r="Q150" s="63"/>
      <c r="R150" s="63"/>
    </row>
    <row r="151" spans="1:18" ht="24.75" customHeight="1">
      <c r="A151" s="30" t="s">
        <v>22</v>
      </c>
      <c r="B151" s="10" t="s">
        <v>242</v>
      </c>
      <c r="C151" s="42">
        <v>1900</v>
      </c>
      <c r="D151" s="9"/>
      <c r="E151" s="9"/>
      <c r="F151" s="9"/>
      <c r="G151" s="42">
        <f t="shared" si="32"/>
        <v>2700</v>
      </c>
      <c r="H151" s="42">
        <f t="shared" si="29"/>
        <v>0</v>
      </c>
      <c r="I151" s="42">
        <f t="shared" si="30"/>
        <v>0</v>
      </c>
      <c r="J151" s="42">
        <f t="shared" si="31"/>
        <v>0</v>
      </c>
      <c r="K151" s="48">
        <f t="shared" si="33"/>
        <v>0.42105263157894735</v>
      </c>
      <c r="L151" s="48"/>
      <c r="M151" s="48"/>
      <c r="N151" s="48"/>
      <c r="O151" s="39"/>
      <c r="P151" s="69"/>
      <c r="Q151" s="63"/>
      <c r="R151" s="63"/>
    </row>
    <row r="152" spans="1:18" ht="24" customHeight="1">
      <c r="A152" s="20">
        <v>44</v>
      </c>
      <c r="B152" s="36" t="s">
        <v>300</v>
      </c>
      <c r="C152" s="9"/>
      <c r="D152" s="9"/>
      <c r="E152" s="9"/>
      <c r="F152" s="9"/>
      <c r="G152" s="42">
        <f t="shared" si="32"/>
        <v>0</v>
      </c>
      <c r="H152" s="42">
        <f t="shared" si="29"/>
        <v>0</v>
      </c>
      <c r="I152" s="42">
        <f t="shared" si="30"/>
        <v>0</v>
      </c>
      <c r="J152" s="42">
        <f t="shared" si="31"/>
        <v>0</v>
      </c>
      <c r="K152" s="48"/>
      <c r="L152" s="48"/>
      <c r="M152" s="48"/>
      <c r="N152" s="48"/>
      <c r="O152" s="39"/>
      <c r="P152" s="69"/>
      <c r="Q152" s="63"/>
      <c r="R152" s="63"/>
    </row>
    <row r="153" spans="1:18" ht="24" customHeight="1">
      <c r="A153" s="30" t="s">
        <v>376</v>
      </c>
      <c r="B153" s="10" t="s">
        <v>56</v>
      </c>
      <c r="C153" s="42">
        <v>8340</v>
      </c>
      <c r="D153" s="9"/>
      <c r="E153" s="9"/>
      <c r="F153" s="9"/>
      <c r="G153" s="42">
        <f t="shared" si="32"/>
        <v>11700</v>
      </c>
      <c r="H153" s="42">
        <f t="shared" si="29"/>
        <v>0</v>
      </c>
      <c r="I153" s="42">
        <f t="shared" si="30"/>
        <v>0</v>
      </c>
      <c r="J153" s="42">
        <f t="shared" si="31"/>
        <v>0</v>
      </c>
      <c r="K153" s="48">
        <f>(G153-C153)/C153</f>
        <v>0.4028776978417266</v>
      </c>
      <c r="L153" s="48"/>
      <c r="M153" s="48"/>
      <c r="N153" s="48"/>
      <c r="O153" s="39"/>
      <c r="P153" s="69"/>
      <c r="Q153" s="63"/>
      <c r="R153" s="63"/>
    </row>
    <row r="154" spans="1:18" ht="23.25" customHeight="1">
      <c r="A154" s="30" t="s">
        <v>377</v>
      </c>
      <c r="B154" s="10" t="s">
        <v>243</v>
      </c>
      <c r="C154" s="42">
        <v>5290</v>
      </c>
      <c r="D154" s="9"/>
      <c r="E154" s="9"/>
      <c r="F154" s="9"/>
      <c r="G154" s="42">
        <f t="shared" si="32"/>
        <v>7400</v>
      </c>
      <c r="H154" s="42">
        <f t="shared" si="29"/>
        <v>0</v>
      </c>
      <c r="I154" s="42">
        <f t="shared" si="30"/>
        <v>0</v>
      </c>
      <c r="J154" s="42">
        <f t="shared" si="31"/>
        <v>0</v>
      </c>
      <c r="K154" s="48">
        <f>(G154-C154)/C154</f>
        <v>0.3988657844990548</v>
      </c>
      <c r="L154" s="48"/>
      <c r="M154" s="48"/>
      <c r="N154" s="48"/>
      <c r="O154" s="39"/>
      <c r="P154" s="69"/>
      <c r="Q154" s="63"/>
      <c r="R154" s="63"/>
    </row>
    <row r="155" spans="1:18" ht="20.25" customHeight="1">
      <c r="A155" s="30" t="s">
        <v>378</v>
      </c>
      <c r="B155" s="10" t="s">
        <v>244</v>
      </c>
      <c r="C155" s="42">
        <v>3800</v>
      </c>
      <c r="D155" s="9"/>
      <c r="E155" s="9"/>
      <c r="F155" s="9"/>
      <c r="G155" s="42">
        <f t="shared" si="32"/>
        <v>5300</v>
      </c>
      <c r="H155" s="42">
        <f t="shared" si="29"/>
        <v>0</v>
      </c>
      <c r="I155" s="42">
        <f t="shared" si="30"/>
        <v>0</v>
      </c>
      <c r="J155" s="42">
        <f t="shared" si="31"/>
        <v>0</v>
      </c>
      <c r="K155" s="48">
        <f>(G155-C155)/C155</f>
        <v>0.39473684210526316</v>
      </c>
      <c r="L155" s="48"/>
      <c r="M155" s="48"/>
      <c r="N155" s="48"/>
      <c r="O155" s="39"/>
      <c r="P155" s="69"/>
      <c r="Q155" s="63"/>
      <c r="R155" s="63"/>
    </row>
    <row r="156" spans="1:18" ht="21.75" customHeight="1">
      <c r="A156" s="30" t="s">
        <v>23</v>
      </c>
      <c r="B156" s="10" t="s">
        <v>245</v>
      </c>
      <c r="C156" s="42">
        <v>2990</v>
      </c>
      <c r="D156" s="9"/>
      <c r="E156" s="9"/>
      <c r="F156" s="9"/>
      <c r="G156" s="42">
        <f t="shared" si="32"/>
        <v>4200</v>
      </c>
      <c r="H156" s="42">
        <f t="shared" si="29"/>
        <v>0</v>
      </c>
      <c r="I156" s="42">
        <f t="shared" si="30"/>
        <v>0</v>
      </c>
      <c r="J156" s="42">
        <f t="shared" si="31"/>
        <v>0</v>
      </c>
      <c r="K156" s="48">
        <f>(G156-C156)/C156</f>
        <v>0.40468227424749165</v>
      </c>
      <c r="L156" s="48"/>
      <c r="M156" s="48"/>
      <c r="N156" s="48"/>
      <c r="O156" s="39"/>
      <c r="P156" s="69"/>
      <c r="Q156" s="63"/>
      <c r="R156" s="63"/>
    </row>
    <row r="157" spans="1:18" s="3" customFormat="1" ht="22.5" customHeight="1">
      <c r="A157" s="20">
        <v>45</v>
      </c>
      <c r="B157" s="14" t="s">
        <v>284</v>
      </c>
      <c r="C157" s="9"/>
      <c r="D157" s="9"/>
      <c r="E157" s="9"/>
      <c r="F157" s="9"/>
      <c r="G157" s="42">
        <f t="shared" si="32"/>
        <v>0</v>
      </c>
      <c r="H157" s="42">
        <f t="shared" si="29"/>
        <v>0</v>
      </c>
      <c r="I157" s="42">
        <f t="shared" si="30"/>
        <v>0</v>
      </c>
      <c r="J157" s="42">
        <f t="shared" si="31"/>
        <v>0</v>
      </c>
      <c r="K157" s="48"/>
      <c r="L157" s="48"/>
      <c r="M157" s="48"/>
      <c r="N157" s="48"/>
      <c r="O157" s="39"/>
      <c r="P157" s="69"/>
      <c r="Q157" s="63"/>
      <c r="R157" s="63"/>
    </row>
    <row r="158" spans="1:18" s="3" customFormat="1" ht="39.75" customHeight="1">
      <c r="A158" s="30" t="s">
        <v>24</v>
      </c>
      <c r="B158" s="37" t="s">
        <v>301</v>
      </c>
      <c r="C158" s="42">
        <v>3600</v>
      </c>
      <c r="D158" s="42">
        <v>1400</v>
      </c>
      <c r="E158" s="9"/>
      <c r="F158" s="47"/>
      <c r="G158" s="42">
        <f t="shared" si="32"/>
        <v>5000</v>
      </c>
      <c r="H158" s="42">
        <f t="shared" si="29"/>
        <v>2000</v>
      </c>
      <c r="I158" s="42">
        <f t="shared" si="30"/>
        <v>0</v>
      </c>
      <c r="J158" s="42">
        <f t="shared" si="31"/>
        <v>0</v>
      </c>
      <c r="K158" s="48">
        <f aca="true" t="shared" si="34" ref="K158:L161">(G158-C158)/C158</f>
        <v>0.3888888888888889</v>
      </c>
      <c r="L158" s="48">
        <f t="shared" si="34"/>
        <v>0.42857142857142855</v>
      </c>
      <c r="M158" s="48"/>
      <c r="N158" s="48"/>
      <c r="O158" s="39"/>
      <c r="P158" s="69"/>
      <c r="Q158" s="63"/>
      <c r="R158" s="63"/>
    </row>
    <row r="159" spans="1:18" ht="44.25" customHeight="1">
      <c r="A159" s="30" t="s">
        <v>25</v>
      </c>
      <c r="B159" s="36" t="s">
        <v>305</v>
      </c>
      <c r="C159" s="42">
        <v>1300</v>
      </c>
      <c r="D159" s="42">
        <v>650</v>
      </c>
      <c r="E159" s="9">
        <v>380</v>
      </c>
      <c r="F159" s="47">
        <v>250</v>
      </c>
      <c r="G159" s="42">
        <f t="shared" si="32"/>
        <v>1800</v>
      </c>
      <c r="H159" s="42">
        <f t="shared" si="29"/>
        <v>900</v>
      </c>
      <c r="I159" s="42">
        <f t="shared" si="30"/>
        <v>500</v>
      </c>
      <c r="J159" s="42">
        <f t="shared" si="31"/>
        <v>400</v>
      </c>
      <c r="K159" s="48">
        <f t="shared" si="34"/>
        <v>0.38461538461538464</v>
      </c>
      <c r="L159" s="48">
        <f t="shared" si="34"/>
        <v>0.38461538461538464</v>
      </c>
      <c r="M159" s="48">
        <f aca="true" t="shared" si="35" ref="M159:N161">(I159-E159)/E159</f>
        <v>0.3157894736842105</v>
      </c>
      <c r="N159" s="48">
        <f t="shared" si="35"/>
        <v>0.6</v>
      </c>
      <c r="O159" s="39"/>
      <c r="P159" s="69"/>
      <c r="Q159" s="63"/>
      <c r="R159" s="63"/>
    </row>
    <row r="160" spans="1:18" ht="45.75" customHeight="1">
      <c r="A160" s="30" t="s">
        <v>26</v>
      </c>
      <c r="B160" s="36" t="s">
        <v>302</v>
      </c>
      <c r="C160" s="42">
        <v>1050</v>
      </c>
      <c r="D160" s="42">
        <v>540</v>
      </c>
      <c r="E160" s="9">
        <v>270</v>
      </c>
      <c r="F160" s="47">
        <v>190</v>
      </c>
      <c r="G160" s="42">
        <f t="shared" si="32"/>
        <v>1500</v>
      </c>
      <c r="H160" s="42">
        <f t="shared" si="29"/>
        <v>800</v>
      </c>
      <c r="I160" s="42">
        <f t="shared" si="30"/>
        <v>400</v>
      </c>
      <c r="J160" s="42">
        <f t="shared" si="31"/>
        <v>300</v>
      </c>
      <c r="K160" s="48">
        <f t="shared" si="34"/>
        <v>0.42857142857142855</v>
      </c>
      <c r="L160" s="48">
        <f t="shared" si="34"/>
        <v>0.48148148148148145</v>
      </c>
      <c r="M160" s="48">
        <f t="shared" si="35"/>
        <v>0.48148148148148145</v>
      </c>
      <c r="N160" s="48">
        <f t="shared" si="35"/>
        <v>0.5789473684210527</v>
      </c>
      <c r="O160" s="39"/>
      <c r="P160" s="69"/>
      <c r="Q160" s="63"/>
      <c r="R160" s="63"/>
    </row>
    <row r="161" spans="1:18" ht="63.75" customHeight="1">
      <c r="A161" s="24">
        <v>46</v>
      </c>
      <c r="B161" s="14" t="s">
        <v>408</v>
      </c>
      <c r="C161" s="42">
        <v>2200</v>
      </c>
      <c r="D161" s="42">
        <v>1100</v>
      </c>
      <c r="E161" s="9">
        <v>650</v>
      </c>
      <c r="F161" s="47">
        <v>320</v>
      </c>
      <c r="G161" s="42">
        <f t="shared" si="32"/>
        <v>3100</v>
      </c>
      <c r="H161" s="42">
        <f t="shared" si="29"/>
        <v>1500</v>
      </c>
      <c r="I161" s="42">
        <f t="shared" si="30"/>
        <v>900</v>
      </c>
      <c r="J161" s="42">
        <f t="shared" si="31"/>
        <v>400</v>
      </c>
      <c r="K161" s="48">
        <f t="shared" si="34"/>
        <v>0.4090909090909091</v>
      </c>
      <c r="L161" s="48">
        <f t="shared" si="34"/>
        <v>0.36363636363636365</v>
      </c>
      <c r="M161" s="48">
        <f t="shared" si="35"/>
        <v>0.38461538461538464</v>
      </c>
      <c r="N161" s="48">
        <f t="shared" si="35"/>
        <v>0.25</v>
      </c>
      <c r="O161" s="14"/>
      <c r="P161" s="69"/>
      <c r="Q161" s="63"/>
      <c r="R161" s="63"/>
    </row>
    <row r="162" spans="1:18" s="1" customFormat="1" ht="21" customHeight="1">
      <c r="A162" s="20">
        <v>47</v>
      </c>
      <c r="B162" s="14" t="s">
        <v>386</v>
      </c>
      <c r="C162" s="9"/>
      <c r="D162" s="9"/>
      <c r="E162" s="9"/>
      <c r="F162" s="9"/>
      <c r="G162" s="42">
        <f t="shared" si="32"/>
        <v>0</v>
      </c>
      <c r="H162" s="42">
        <f t="shared" si="29"/>
        <v>0</v>
      </c>
      <c r="I162" s="42">
        <f t="shared" si="30"/>
        <v>0</v>
      </c>
      <c r="J162" s="42">
        <f t="shared" si="31"/>
        <v>0</v>
      </c>
      <c r="K162" s="48"/>
      <c r="L162" s="48"/>
      <c r="M162" s="48"/>
      <c r="N162" s="48"/>
      <c r="O162" s="39"/>
      <c r="P162" s="69"/>
      <c r="Q162" s="63"/>
      <c r="R162" s="63"/>
    </row>
    <row r="163" spans="1:18" ht="42.75" customHeight="1">
      <c r="A163" s="31" t="s">
        <v>27</v>
      </c>
      <c r="B163" s="10" t="s">
        <v>246</v>
      </c>
      <c r="C163" s="42">
        <v>8500</v>
      </c>
      <c r="D163" s="42">
        <v>4200</v>
      </c>
      <c r="E163" s="9"/>
      <c r="F163" s="9"/>
      <c r="G163" s="42">
        <f t="shared" si="32"/>
        <v>11900</v>
      </c>
      <c r="H163" s="42">
        <f t="shared" si="29"/>
        <v>5900</v>
      </c>
      <c r="I163" s="42">
        <f t="shared" si="30"/>
        <v>0</v>
      </c>
      <c r="J163" s="42">
        <f t="shared" si="31"/>
        <v>0</v>
      </c>
      <c r="K163" s="48">
        <f>(G163-C163)/C163</f>
        <v>0.4</v>
      </c>
      <c r="L163" s="48">
        <f>(H163-D163)/D163</f>
        <v>0.40476190476190477</v>
      </c>
      <c r="M163" s="48"/>
      <c r="N163" s="48"/>
      <c r="O163" s="39"/>
      <c r="P163" s="69"/>
      <c r="Q163" s="63"/>
      <c r="R163" s="63"/>
    </row>
    <row r="164" spans="1:18" ht="45" customHeight="1">
      <c r="A164" s="31" t="s">
        <v>28</v>
      </c>
      <c r="B164" s="10" t="s">
        <v>247</v>
      </c>
      <c r="C164" s="42">
        <v>5800</v>
      </c>
      <c r="D164" s="42">
        <v>2800</v>
      </c>
      <c r="E164" s="9"/>
      <c r="F164" s="9"/>
      <c r="G164" s="42">
        <f t="shared" si="32"/>
        <v>8100</v>
      </c>
      <c r="H164" s="42">
        <f t="shared" si="29"/>
        <v>3900</v>
      </c>
      <c r="I164" s="42">
        <f t="shared" si="30"/>
        <v>0</v>
      </c>
      <c r="J164" s="42">
        <f t="shared" si="31"/>
        <v>0</v>
      </c>
      <c r="K164" s="48">
        <f>(G164-C164)/C164</f>
        <v>0.39655172413793105</v>
      </c>
      <c r="L164" s="48">
        <f>(H164-D164)/D164</f>
        <v>0.39285714285714285</v>
      </c>
      <c r="M164" s="48"/>
      <c r="N164" s="48"/>
      <c r="O164" s="39"/>
      <c r="P164" s="69"/>
      <c r="Q164" s="63"/>
      <c r="R164" s="63"/>
    </row>
    <row r="165" spans="1:19" s="1" customFormat="1" ht="29.25" customHeight="1">
      <c r="A165" s="228" t="s">
        <v>285</v>
      </c>
      <c r="B165" s="14" t="s">
        <v>223</v>
      </c>
      <c r="C165" s="9"/>
      <c r="D165" s="9"/>
      <c r="E165" s="9"/>
      <c r="F165" s="9"/>
      <c r="G165" s="42">
        <f t="shared" si="32"/>
        <v>0</v>
      </c>
      <c r="H165" s="42">
        <f t="shared" si="29"/>
        <v>0</v>
      </c>
      <c r="I165" s="42">
        <f t="shared" si="30"/>
        <v>0</v>
      </c>
      <c r="J165" s="42">
        <f t="shared" si="31"/>
        <v>0</v>
      </c>
      <c r="K165" s="48"/>
      <c r="L165" s="48"/>
      <c r="M165" s="48"/>
      <c r="N165" s="48"/>
      <c r="O165" s="39"/>
      <c r="Q165" s="226"/>
      <c r="R165" s="226"/>
      <c r="S165" s="227"/>
    </row>
    <row r="166" spans="1:16" s="3" customFormat="1" ht="21.75" customHeight="1">
      <c r="A166" s="20">
        <v>48</v>
      </c>
      <c r="B166" s="14" t="s">
        <v>288</v>
      </c>
      <c r="C166" s="9"/>
      <c r="D166" s="9"/>
      <c r="E166" s="9"/>
      <c r="F166" s="9"/>
      <c r="G166" s="42">
        <f t="shared" si="32"/>
        <v>0</v>
      </c>
      <c r="H166" s="42">
        <f t="shared" si="29"/>
        <v>0</v>
      </c>
      <c r="I166" s="42">
        <f t="shared" si="30"/>
        <v>0</v>
      </c>
      <c r="J166" s="42">
        <f t="shared" si="31"/>
        <v>0</v>
      </c>
      <c r="K166" s="48"/>
      <c r="L166" s="48"/>
      <c r="M166" s="48"/>
      <c r="N166" s="48"/>
      <c r="O166" s="39"/>
      <c r="P166" s="63"/>
    </row>
    <row r="167" spans="1:17" s="3" customFormat="1" ht="21" customHeight="1">
      <c r="A167" s="20" t="s">
        <v>289</v>
      </c>
      <c r="B167" s="14" t="s">
        <v>290</v>
      </c>
      <c r="C167" s="9">
        <v>660</v>
      </c>
      <c r="D167" s="9">
        <v>390</v>
      </c>
      <c r="E167" s="9">
        <v>260</v>
      </c>
      <c r="F167" s="9">
        <v>190</v>
      </c>
      <c r="G167" s="42">
        <f t="shared" si="32"/>
        <v>900</v>
      </c>
      <c r="H167" s="42">
        <f t="shared" si="29"/>
        <v>500</v>
      </c>
      <c r="I167" s="42">
        <f t="shared" si="30"/>
        <v>400</v>
      </c>
      <c r="J167" s="42">
        <f t="shared" si="31"/>
        <v>300</v>
      </c>
      <c r="K167" s="48">
        <f aca="true" t="shared" si="36" ref="K167:N169">(G167-C167)/C167</f>
        <v>0.36363636363636365</v>
      </c>
      <c r="L167" s="48">
        <f t="shared" si="36"/>
        <v>0.28205128205128205</v>
      </c>
      <c r="M167" s="48">
        <f t="shared" si="36"/>
        <v>0.5384615384615384</v>
      </c>
      <c r="N167" s="48">
        <f t="shared" si="36"/>
        <v>0.5789473684210527</v>
      </c>
      <c r="O167" s="39"/>
      <c r="P167" s="66"/>
      <c r="Q167" s="63"/>
    </row>
    <row r="168" spans="1:19" ht="44.25" customHeight="1">
      <c r="A168" s="20" t="s">
        <v>291</v>
      </c>
      <c r="B168" s="38" t="s">
        <v>303</v>
      </c>
      <c r="C168" s="9">
        <v>420</v>
      </c>
      <c r="D168" s="9">
        <v>365</v>
      </c>
      <c r="E168" s="9">
        <v>260</v>
      </c>
      <c r="F168" s="9">
        <v>145</v>
      </c>
      <c r="G168" s="42">
        <f t="shared" si="32"/>
        <v>600</v>
      </c>
      <c r="H168" s="42">
        <f t="shared" si="29"/>
        <v>500</v>
      </c>
      <c r="I168" s="42">
        <f t="shared" si="30"/>
        <v>400</v>
      </c>
      <c r="J168" s="42">
        <f t="shared" si="31"/>
        <v>200</v>
      </c>
      <c r="K168" s="48">
        <f t="shared" si="36"/>
        <v>0.42857142857142855</v>
      </c>
      <c r="L168" s="48">
        <f t="shared" si="36"/>
        <v>0.3698630136986301</v>
      </c>
      <c r="M168" s="48">
        <f t="shared" si="36"/>
        <v>0.5384615384615384</v>
      </c>
      <c r="N168" s="48">
        <f t="shared" si="36"/>
        <v>0.3793103448275862</v>
      </c>
      <c r="O168" s="39"/>
      <c r="P168" s="66"/>
      <c r="Q168" s="63"/>
      <c r="R168" s="64"/>
      <c r="S168" s="3"/>
    </row>
    <row r="169" spans="1:19" ht="21.75" customHeight="1">
      <c r="A169" s="20" t="s">
        <v>292</v>
      </c>
      <c r="B169" s="38" t="s">
        <v>296</v>
      </c>
      <c r="C169" s="9">
        <v>235</v>
      </c>
      <c r="D169" s="9">
        <v>190</v>
      </c>
      <c r="E169" s="9">
        <v>85</v>
      </c>
      <c r="F169" s="9">
        <v>57</v>
      </c>
      <c r="G169" s="42">
        <f t="shared" si="32"/>
        <v>300</v>
      </c>
      <c r="H169" s="42">
        <f t="shared" si="29"/>
        <v>300</v>
      </c>
      <c r="I169" s="42">
        <f t="shared" si="30"/>
        <v>100</v>
      </c>
      <c r="J169" s="42">
        <f t="shared" si="31"/>
        <v>100</v>
      </c>
      <c r="K169" s="48">
        <f t="shared" si="36"/>
        <v>0.2765957446808511</v>
      </c>
      <c r="L169" s="48">
        <f t="shared" si="36"/>
        <v>0.5789473684210527</v>
      </c>
      <c r="M169" s="48">
        <f t="shared" si="36"/>
        <v>0.17647058823529413</v>
      </c>
      <c r="N169" s="48">
        <f t="shared" si="36"/>
        <v>0.7543859649122807</v>
      </c>
      <c r="O169" s="39"/>
      <c r="P169" s="66"/>
      <c r="Q169" s="63"/>
      <c r="S169" s="3"/>
    </row>
    <row r="170" spans="1:17" s="3" customFormat="1" ht="21.75" customHeight="1">
      <c r="A170" s="20">
        <v>49</v>
      </c>
      <c r="B170" s="14" t="s">
        <v>293</v>
      </c>
      <c r="C170" s="9"/>
      <c r="D170" s="9"/>
      <c r="E170" s="9"/>
      <c r="F170" s="9"/>
      <c r="G170" s="42">
        <f t="shared" si="32"/>
        <v>0</v>
      </c>
      <c r="H170" s="42">
        <f t="shared" si="29"/>
        <v>0</v>
      </c>
      <c r="I170" s="42">
        <f t="shared" si="30"/>
        <v>0</v>
      </c>
      <c r="J170" s="42">
        <f t="shared" si="31"/>
        <v>0</v>
      </c>
      <c r="K170" s="48"/>
      <c r="L170" s="48"/>
      <c r="M170" s="48"/>
      <c r="N170" s="48"/>
      <c r="O170" s="39"/>
      <c r="P170" s="66"/>
      <c r="Q170" s="63"/>
    </row>
    <row r="171" spans="1:17" s="3" customFormat="1" ht="27.75" customHeight="1">
      <c r="A171" s="20" t="s">
        <v>289</v>
      </c>
      <c r="B171" s="10" t="s">
        <v>294</v>
      </c>
      <c r="C171" s="9">
        <v>880</v>
      </c>
      <c r="D171" s="9">
        <v>730</v>
      </c>
      <c r="E171" s="9">
        <v>575</v>
      </c>
      <c r="F171" s="9">
        <v>375</v>
      </c>
      <c r="G171" s="42">
        <f t="shared" si="32"/>
        <v>1200</v>
      </c>
      <c r="H171" s="42">
        <f t="shared" si="29"/>
        <v>1000</v>
      </c>
      <c r="I171" s="42">
        <f t="shared" si="30"/>
        <v>800</v>
      </c>
      <c r="J171" s="42">
        <f t="shared" si="31"/>
        <v>500</v>
      </c>
      <c r="K171" s="48">
        <f aca="true" t="shared" si="37" ref="K171:N173">(G171-C171)/C171</f>
        <v>0.36363636363636365</v>
      </c>
      <c r="L171" s="48">
        <f t="shared" si="37"/>
        <v>0.3698630136986301</v>
      </c>
      <c r="M171" s="48">
        <f t="shared" si="37"/>
        <v>0.391304347826087</v>
      </c>
      <c r="N171" s="48">
        <f t="shared" si="37"/>
        <v>0.3333333333333333</v>
      </c>
      <c r="O171" s="39"/>
      <c r="P171" s="66"/>
      <c r="Q171" s="63"/>
    </row>
    <row r="172" spans="1:18" s="3" customFormat="1" ht="30" customHeight="1">
      <c r="A172" s="20" t="s">
        <v>291</v>
      </c>
      <c r="B172" s="10" t="s">
        <v>382</v>
      </c>
      <c r="C172" s="9">
        <v>420</v>
      </c>
      <c r="D172" s="9">
        <v>365</v>
      </c>
      <c r="E172" s="9">
        <v>260</v>
      </c>
      <c r="F172" s="9">
        <v>155</v>
      </c>
      <c r="G172" s="42">
        <f t="shared" si="32"/>
        <v>600</v>
      </c>
      <c r="H172" s="42">
        <f t="shared" si="29"/>
        <v>500</v>
      </c>
      <c r="I172" s="42">
        <f t="shared" si="30"/>
        <v>400</v>
      </c>
      <c r="J172" s="42">
        <f t="shared" si="31"/>
        <v>200</v>
      </c>
      <c r="K172" s="48">
        <f t="shared" si="37"/>
        <v>0.42857142857142855</v>
      </c>
      <c r="L172" s="48">
        <f t="shared" si="37"/>
        <v>0.3698630136986301</v>
      </c>
      <c r="M172" s="48">
        <f t="shared" si="37"/>
        <v>0.5384615384615384</v>
      </c>
      <c r="N172" s="48">
        <f t="shared" si="37"/>
        <v>0.2903225806451613</v>
      </c>
      <c r="O172" s="39"/>
      <c r="P172" s="66"/>
      <c r="Q172" s="63"/>
      <c r="R172" s="66"/>
    </row>
    <row r="173" spans="1:17" s="3" customFormat="1" ht="25.5" customHeight="1">
      <c r="A173" s="20" t="s">
        <v>292</v>
      </c>
      <c r="B173" s="10" t="s">
        <v>295</v>
      </c>
      <c r="C173" s="9">
        <v>320</v>
      </c>
      <c r="D173" s="9">
        <v>235</v>
      </c>
      <c r="E173" s="9">
        <v>130</v>
      </c>
      <c r="F173" s="9">
        <v>95</v>
      </c>
      <c r="G173" s="42">
        <f t="shared" si="32"/>
        <v>400</v>
      </c>
      <c r="H173" s="42">
        <f t="shared" si="29"/>
        <v>300</v>
      </c>
      <c r="I173" s="42">
        <f t="shared" si="30"/>
        <v>200</v>
      </c>
      <c r="J173" s="42">
        <f t="shared" si="31"/>
        <v>100</v>
      </c>
      <c r="K173" s="48">
        <f t="shared" si="37"/>
        <v>0.25</v>
      </c>
      <c r="L173" s="48">
        <f t="shared" si="37"/>
        <v>0.2765957446808511</v>
      </c>
      <c r="M173" s="48">
        <f t="shared" si="37"/>
        <v>0.5384615384615384</v>
      </c>
      <c r="N173" s="48">
        <f t="shared" si="37"/>
        <v>0.05263157894736842</v>
      </c>
      <c r="O173" s="39"/>
      <c r="P173" s="66"/>
      <c r="Q173" s="63"/>
    </row>
    <row r="174" spans="1:20" ht="25.5" customHeight="1">
      <c r="A174" s="25"/>
      <c r="B174" s="26"/>
      <c r="C174" s="27"/>
      <c r="D174" s="27"/>
      <c r="E174" s="27"/>
      <c r="F174" s="27"/>
      <c r="G174" s="27"/>
      <c r="H174" s="27"/>
      <c r="I174" s="27"/>
      <c r="J174" s="27"/>
      <c r="K174" s="46"/>
      <c r="L174" s="28"/>
      <c r="M174" s="28"/>
      <c r="N174" s="67"/>
      <c r="O174" s="29"/>
      <c r="Q174" s="70"/>
      <c r="R174" s="70"/>
      <c r="S174" s="1"/>
      <c r="T174" s="1"/>
    </row>
    <row r="175" spans="2:14" ht="23.25" customHeight="1">
      <c r="B175" s="330"/>
      <c r="C175" s="330"/>
      <c r="D175" s="330"/>
      <c r="E175" s="330"/>
      <c r="F175" s="330"/>
      <c r="G175" s="330"/>
      <c r="H175" s="330"/>
      <c r="I175" s="330"/>
      <c r="J175" s="330"/>
      <c r="K175" s="330"/>
      <c r="L175" s="330"/>
      <c r="M175" s="330"/>
      <c r="N175" s="330"/>
    </row>
    <row r="176" spans="2:15" ht="18.75">
      <c r="B176" s="326"/>
      <c r="C176" s="326"/>
      <c r="D176" s="326"/>
      <c r="E176" s="326"/>
      <c r="F176" s="326"/>
      <c r="G176" s="326"/>
      <c r="H176" s="326"/>
      <c r="I176" s="326"/>
      <c r="J176" s="326"/>
      <c r="K176" s="326"/>
      <c r="L176" s="326"/>
      <c r="M176" s="326"/>
      <c r="N176" s="326"/>
      <c r="O176" s="326"/>
    </row>
    <row r="177" spans="2:15" ht="18.75" customHeight="1">
      <c r="B177" s="326"/>
      <c r="C177" s="326"/>
      <c r="D177" s="326"/>
      <c r="E177" s="326"/>
      <c r="F177" s="326"/>
      <c r="G177" s="326"/>
      <c r="H177" s="326"/>
      <c r="I177" s="326"/>
      <c r="J177" s="326"/>
      <c r="K177" s="326"/>
      <c r="L177" s="326"/>
      <c r="M177" s="326"/>
      <c r="N177" s="326"/>
      <c r="O177" s="326"/>
    </row>
    <row r="178" spans="2:15" ht="18.75" customHeight="1">
      <c r="B178" s="326"/>
      <c r="C178" s="326"/>
      <c r="D178" s="326"/>
      <c r="E178" s="326"/>
      <c r="F178" s="326"/>
      <c r="G178" s="326"/>
      <c r="H178" s="326"/>
      <c r="I178" s="326"/>
      <c r="J178" s="326"/>
      <c r="K178" s="326"/>
      <c r="L178" s="326"/>
      <c r="M178" s="326"/>
      <c r="N178" s="326"/>
      <c r="O178" s="326"/>
    </row>
    <row r="179" spans="2:15" ht="18.75" customHeight="1">
      <c r="B179" s="327"/>
      <c r="C179" s="327"/>
      <c r="D179" s="327"/>
      <c r="E179" s="327"/>
      <c r="F179" s="327"/>
      <c r="G179" s="327"/>
      <c r="H179" s="327"/>
      <c r="I179" s="327"/>
      <c r="J179" s="327"/>
      <c r="K179" s="327"/>
      <c r="L179" s="327"/>
      <c r="M179" s="327"/>
      <c r="N179" s="327"/>
      <c r="O179" s="327"/>
    </row>
  </sheetData>
  <sheetProtection/>
  <mergeCells count="13">
    <mergeCell ref="B178:O178"/>
    <mergeCell ref="B179:O179"/>
    <mergeCell ref="O4:O5"/>
    <mergeCell ref="B175:N175"/>
    <mergeCell ref="B176:O176"/>
    <mergeCell ref="B177:O177"/>
    <mergeCell ref="A1:O1"/>
    <mergeCell ref="A2:N2"/>
    <mergeCell ref="B3:N3"/>
    <mergeCell ref="A4:A5"/>
    <mergeCell ref="B4:F4"/>
    <mergeCell ref="G4:J4"/>
    <mergeCell ref="K4:N4"/>
  </mergeCells>
  <printOptions/>
  <pageMargins left="0.2" right="0.2" top="0.19" bottom="0.19" header="0.19" footer="0.1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2"/>
  </sheetPr>
  <dimension ref="A1:U211"/>
  <sheetViews>
    <sheetView zoomScalePageLayoutView="0" workbookViewId="0" topLeftCell="A1">
      <selection activeCell="B11" sqref="B11"/>
    </sheetView>
  </sheetViews>
  <sheetFormatPr defaultColWidth="9.00390625" defaultRowHeight="15.75"/>
  <cols>
    <col min="1" max="1" width="5.25390625" style="13" customWidth="1"/>
    <col min="2" max="2" width="44.50390625" style="0" customWidth="1"/>
    <col min="3" max="3" width="10.125" style="4" customWidth="1"/>
    <col min="4" max="4" width="10.375" style="4" customWidth="1"/>
    <col min="5" max="5" width="9.00390625" style="4" customWidth="1"/>
    <col min="6" max="6" width="8.875" style="4" customWidth="1"/>
    <col min="7" max="7" width="8.375" style="4" customWidth="1"/>
    <col min="8" max="8" width="8.25390625" style="4" customWidth="1"/>
    <col min="9" max="9" width="6.75390625" style="4" customWidth="1"/>
    <col min="10" max="10" width="5.625" style="4" customWidth="1"/>
    <col min="11" max="11" width="6.125" style="4" customWidth="1"/>
    <col min="12" max="12" width="5.75390625" style="4" customWidth="1"/>
    <col min="13" max="13" width="5.50390625" style="4" customWidth="1"/>
    <col min="14" max="14" width="7.50390625" style="4" customWidth="1"/>
    <col min="15" max="15" width="11.00390625" style="0" customWidth="1"/>
  </cols>
  <sheetData>
    <row r="1" spans="1:14" ht="45" customHeight="1">
      <c r="A1" s="331" t="s">
        <v>204</v>
      </c>
      <c r="B1" s="331"/>
      <c r="C1" s="331"/>
      <c r="D1" s="331"/>
      <c r="E1" s="331"/>
      <c r="F1" s="331"/>
      <c r="G1" s="190"/>
      <c r="H1" s="134"/>
      <c r="I1" s="134"/>
      <c r="J1"/>
      <c r="K1"/>
      <c r="L1"/>
      <c r="M1"/>
      <c r="N1"/>
    </row>
    <row r="2" spans="1:14" ht="21.75" customHeight="1">
      <c r="A2" s="333" t="s">
        <v>205</v>
      </c>
      <c r="B2" s="333"/>
      <c r="C2" s="333"/>
      <c r="D2" s="333"/>
      <c r="E2" s="333"/>
      <c r="F2" s="333"/>
      <c r="G2" s="333"/>
      <c r="H2"/>
      <c r="I2"/>
      <c r="J2"/>
      <c r="K2"/>
      <c r="L2"/>
      <c r="M2"/>
      <c r="N2"/>
    </row>
    <row r="3" spans="1:14" ht="19.5" customHeight="1">
      <c r="A3" s="318" t="s">
        <v>224</v>
      </c>
      <c r="B3" s="318"/>
      <c r="C3" s="318"/>
      <c r="D3" s="318"/>
      <c r="E3" s="318"/>
      <c r="F3" s="318"/>
      <c r="G3" s="189"/>
      <c r="H3"/>
      <c r="I3"/>
      <c r="J3"/>
      <c r="K3"/>
      <c r="L3"/>
      <c r="M3"/>
      <c r="N3"/>
    </row>
    <row r="4" spans="1:6" s="3" customFormat="1" ht="36.75" customHeight="1">
      <c r="A4" s="15"/>
      <c r="B4" s="15" t="s">
        <v>306</v>
      </c>
      <c r="C4" s="15" t="s">
        <v>248</v>
      </c>
      <c r="D4" s="15" t="s">
        <v>249</v>
      </c>
      <c r="E4" s="15" t="s">
        <v>250</v>
      </c>
      <c r="F4" s="15" t="s">
        <v>251</v>
      </c>
    </row>
    <row r="5" spans="1:14" ht="33" customHeight="1">
      <c r="A5" s="18" t="s">
        <v>286</v>
      </c>
      <c r="B5" s="11" t="s">
        <v>287</v>
      </c>
      <c r="C5" s="12"/>
      <c r="D5" s="12"/>
      <c r="E5" s="12"/>
      <c r="F5" s="12"/>
      <c r="G5"/>
      <c r="H5"/>
      <c r="I5"/>
      <c r="J5"/>
      <c r="K5"/>
      <c r="L5"/>
      <c r="M5"/>
      <c r="N5"/>
    </row>
    <row r="6" spans="1:21" s="1" customFormat="1" ht="21.75" customHeight="1">
      <c r="A6" s="20">
        <v>1</v>
      </c>
      <c r="B6" s="14" t="s">
        <v>41</v>
      </c>
      <c r="C6" s="21"/>
      <c r="D6" s="21"/>
      <c r="E6" s="21"/>
      <c r="F6" s="21"/>
      <c r="G6" s="2"/>
      <c r="H6" s="2"/>
      <c r="I6" s="2"/>
      <c r="J6" s="2"/>
      <c r="K6" s="2"/>
      <c r="L6" s="2"/>
      <c r="M6" s="2"/>
      <c r="N6" s="2"/>
      <c r="O6" s="2"/>
      <c r="P6" s="2"/>
      <c r="Q6" s="2"/>
      <c r="R6" s="2"/>
      <c r="S6" s="2"/>
      <c r="T6" s="2"/>
      <c r="U6" s="2"/>
    </row>
    <row r="7" spans="1:21" s="3" customFormat="1" ht="65.25" customHeight="1">
      <c r="A7" s="31" t="s">
        <v>309</v>
      </c>
      <c r="B7" s="10" t="s">
        <v>388</v>
      </c>
      <c r="C7" s="42">
        <v>19700</v>
      </c>
      <c r="D7" s="42">
        <v>10200</v>
      </c>
      <c r="E7" s="8"/>
      <c r="F7" s="6"/>
      <c r="G7" s="5"/>
      <c r="H7" s="5"/>
      <c r="I7" s="5"/>
      <c r="J7" s="5"/>
      <c r="K7" s="5"/>
      <c r="L7" s="5"/>
      <c r="M7" s="5"/>
      <c r="N7" s="5"/>
      <c r="O7" s="5"/>
      <c r="P7" s="5"/>
      <c r="Q7" s="5"/>
      <c r="R7" s="5"/>
      <c r="S7" s="5"/>
      <c r="T7" s="5"/>
      <c r="U7" s="5"/>
    </row>
    <row r="8" spans="1:6" s="3" customFormat="1" ht="69.75" customHeight="1">
      <c r="A8" s="31" t="s">
        <v>310</v>
      </c>
      <c r="B8" s="10" t="s">
        <v>42</v>
      </c>
      <c r="C8" s="42">
        <v>16200</v>
      </c>
      <c r="D8" s="42">
        <v>7200</v>
      </c>
      <c r="E8" s="8"/>
      <c r="F8" s="6"/>
    </row>
    <row r="9" spans="1:6" s="3" customFormat="1" ht="83.25" customHeight="1">
      <c r="A9" s="31" t="s">
        <v>311</v>
      </c>
      <c r="B9" s="10" t="s">
        <v>43</v>
      </c>
      <c r="C9" s="42">
        <v>13600</v>
      </c>
      <c r="D9" s="42">
        <v>5500</v>
      </c>
      <c r="E9" s="8"/>
      <c r="F9" s="6"/>
    </row>
    <row r="10" spans="1:6" s="3" customFormat="1" ht="45.75" customHeight="1">
      <c r="A10" s="31" t="s">
        <v>312</v>
      </c>
      <c r="B10" s="10" t="s">
        <v>387</v>
      </c>
      <c r="C10" s="42">
        <v>16200</v>
      </c>
      <c r="D10" s="42">
        <v>6600</v>
      </c>
      <c r="E10" s="8"/>
      <c r="F10" s="6"/>
    </row>
    <row r="11" spans="1:6" s="3" customFormat="1" ht="82.5" customHeight="1">
      <c r="A11" s="31" t="s">
        <v>313</v>
      </c>
      <c r="B11" s="10" t="s">
        <v>389</v>
      </c>
      <c r="C11" s="42">
        <v>13500</v>
      </c>
      <c r="D11" s="42">
        <v>5800</v>
      </c>
      <c r="E11" s="8"/>
      <c r="F11" s="6"/>
    </row>
    <row r="12" spans="1:6" s="3" customFormat="1" ht="43.5" customHeight="1">
      <c r="A12" s="31" t="s">
        <v>314</v>
      </c>
      <c r="B12" s="10" t="s">
        <v>379</v>
      </c>
      <c r="C12" s="42">
        <v>10000</v>
      </c>
      <c r="D12" s="42">
        <v>4500</v>
      </c>
      <c r="E12" s="8"/>
      <c r="F12" s="6"/>
    </row>
    <row r="13" spans="1:6" s="3" customFormat="1" ht="71.25" customHeight="1">
      <c r="A13" s="31" t="s">
        <v>315</v>
      </c>
      <c r="B13" s="10" t="s">
        <v>44</v>
      </c>
      <c r="C13" s="42">
        <v>10000</v>
      </c>
      <c r="D13" s="42">
        <v>5000</v>
      </c>
      <c r="E13" s="9">
        <v>2500</v>
      </c>
      <c r="F13" s="6"/>
    </row>
    <row r="14" spans="1:6" s="3" customFormat="1" ht="73.5" customHeight="1">
      <c r="A14" s="31" t="s">
        <v>316</v>
      </c>
      <c r="B14" s="10" t="s">
        <v>0</v>
      </c>
      <c r="C14" s="42">
        <v>7000</v>
      </c>
      <c r="D14" s="42">
        <v>3500</v>
      </c>
      <c r="E14" s="9">
        <v>2000</v>
      </c>
      <c r="F14" s="6"/>
    </row>
    <row r="15" spans="1:6" s="3" customFormat="1" ht="70.5" customHeight="1">
      <c r="A15" s="31" t="s">
        <v>317</v>
      </c>
      <c r="B15" s="10" t="s">
        <v>1</v>
      </c>
      <c r="C15" s="65">
        <v>5000</v>
      </c>
      <c r="D15" s="42">
        <v>2500</v>
      </c>
      <c r="E15" s="9">
        <v>1500</v>
      </c>
      <c r="F15" s="6"/>
    </row>
    <row r="16" spans="1:6" s="1" customFormat="1" ht="18" customHeight="1">
      <c r="A16" s="20">
        <v>2</v>
      </c>
      <c r="B16" s="14" t="s">
        <v>258</v>
      </c>
      <c r="C16" s="42"/>
      <c r="D16" s="42"/>
      <c r="E16" s="9"/>
      <c r="F16" s="47"/>
    </row>
    <row r="17" spans="1:14" ht="42.75" customHeight="1">
      <c r="A17" s="31" t="s">
        <v>320</v>
      </c>
      <c r="B17" s="10" t="s">
        <v>390</v>
      </c>
      <c r="C17" s="42">
        <v>19700</v>
      </c>
      <c r="D17" s="42">
        <v>8500</v>
      </c>
      <c r="E17" s="9"/>
      <c r="F17" s="47"/>
      <c r="G17"/>
      <c r="H17"/>
      <c r="I17"/>
      <c r="J17"/>
      <c r="K17"/>
      <c r="L17"/>
      <c r="M17"/>
      <c r="N17"/>
    </row>
    <row r="18" spans="1:14" ht="59.25" customHeight="1">
      <c r="A18" s="31" t="s">
        <v>321</v>
      </c>
      <c r="B18" s="10" t="s">
        <v>380</v>
      </c>
      <c r="C18" s="42">
        <v>14950</v>
      </c>
      <c r="D18" s="42">
        <v>7500</v>
      </c>
      <c r="E18" s="9"/>
      <c r="F18" s="47"/>
      <c r="G18"/>
      <c r="H18"/>
      <c r="I18"/>
      <c r="J18"/>
      <c r="K18"/>
      <c r="L18"/>
      <c r="M18"/>
      <c r="N18"/>
    </row>
    <row r="19" spans="1:6" s="1" customFormat="1" ht="18.75" customHeight="1">
      <c r="A19" s="20">
        <v>3</v>
      </c>
      <c r="B19" s="14" t="s">
        <v>257</v>
      </c>
      <c r="C19" s="42"/>
      <c r="D19" s="42"/>
      <c r="E19" s="9"/>
      <c r="F19" s="47"/>
    </row>
    <row r="20" spans="1:6" s="33" customFormat="1" ht="52.5" customHeight="1">
      <c r="A20" s="32" t="s">
        <v>322</v>
      </c>
      <c r="B20" s="10" t="s">
        <v>80</v>
      </c>
      <c r="C20" s="42">
        <v>11400</v>
      </c>
      <c r="D20" s="42">
        <v>4800</v>
      </c>
      <c r="E20" s="9"/>
      <c r="F20" s="47"/>
    </row>
    <row r="21" spans="1:14" ht="56.25" customHeight="1">
      <c r="A21" s="31" t="s">
        <v>323</v>
      </c>
      <c r="B21" s="10" t="s">
        <v>34</v>
      </c>
      <c r="C21" s="42">
        <v>8200</v>
      </c>
      <c r="D21" s="42">
        <v>3600</v>
      </c>
      <c r="E21" s="9"/>
      <c r="F21" s="47"/>
      <c r="G21"/>
      <c r="H21"/>
      <c r="I21"/>
      <c r="J21"/>
      <c r="K21"/>
      <c r="L21"/>
      <c r="M21"/>
      <c r="N21"/>
    </row>
    <row r="22" spans="1:6" s="1" customFormat="1" ht="25.5" customHeight="1">
      <c r="A22" s="20">
        <v>4</v>
      </c>
      <c r="B22" s="14" t="s">
        <v>256</v>
      </c>
      <c r="C22" s="42"/>
      <c r="D22" s="42"/>
      <c r="E22" s="9"/>
      <c r="F22" s="47"/>
    </row>
    <row r="23" spans="1:14" ht="67.5" customHeight="1">
      <c r="A23" s="31" t="s">
        <v>324</v>
      </c>
      <c r="B23" s="10" t="s">
        <v>112</v>
      </c>
      <c r="C23" s="42">
        <v>8200</v>
      </c>
      <c r="D23" s="42">
        <v>4200</v>
      </c>
      <c r="E23" s="9"/>
      <c r="F23" s="47"/>
      <c r="G23"/>
      <c r="H23"/>
      <c r="I23"/>
      <c r="J23"/>
      <c r="K23"/>
      <c r="L23"/>
      <c r="M23"/>
      <c r="N23"/>
    </row>
    <row r="24" spans="1:6" s="129" customFormat="1" ht="67.5" customHeight="1">
      <c r="A24" s="138" t="s">
        <v>325</v>
      </c>
      <c r="B24" s="49" t="s">
        <v>113</v>
      </c>
      <c r="C24" s="68">
        <v>7150</v>
      </c>
      <c r="D24" s="68">
        <v>3850</v>
      </c>
      <c r="E24" s="139"/>
      <c r="F24" s="140"/>
    </row>
    <row r="25" spans="1:14" ht="59.25" customHeight="1">
      <c r="A25" s="31" t="s">
        <v>326</v>
      </c>
      <c r="B25" s="10" t="s">
        <v>2</v>
      </c>
      <c r="C25" s="42">
        <v>5150</v>
      </c>
      <c r="D25" s="42">
        <v>2200</v>
      </c>
      <c r="E25" s="9"/>
      <c r="F25" s="47"/>
      <c r="G25"/>
      <c r="H25"/>
      <c r="I25"/>
      <c r="J25"/>
      <c r="K25"/>
      <c r="L25"/>
      <c r="M25"/>
      <c r="N25"/>
    </row>
    <row r="26" spans="1:14" ht="71.25" customHeight="1">
      <c r="A26" s="31" t="s">
        <v>327</v>
      </c>
      <c r="B26" s="10" t="s">
        <v>30</v>
      </c>
      <c r="C26" s="42">
        <v>7200</v>
      </c>
      <c r="D26" s="42">
        <v>2900</v>
      </c>
      <c r="E26" s="9"/>
      <c r="F26" s="47"/>
      <c r="G26"/>
      <c r="H26"/>
      <c r="I26"/>
      <c r="J26"/>
      <c r="K26"/>
      <c r="L26"/>
      <c r="M26"/>
      <c r="N26"/>
    </row>
    <row r="27" spans="1:14" ht="53.25" customHeight="1">
      <c r="A27" s="31" t="s">
        <v>114</v>
      </c>
      <c r="B27" s="10" t="s">
        <v>31</v>
      </c>
      <c r="C27" s="42">
        <v>6000</v>
      </c>
      <c r="D27" s="42">
        <v>2600</v>
      </c>
      <c r="E27" s="9">
        <v>1300</v>
      </c>
      <c r="F27" s="47"/>
      <c r="G27"/>
      <c r="H27"/>
      <c r="I27"/>
      <c r="J27"/>
      <c r="K27"/>
      <c r="L27"/>
      <c r="M27"/>
      <c r="N27"/>
    </row>
    <row r="28" spans="1:6" s="146" customFormat="1" ht="23.25" customHeight="1">
      <c r="A28" s="141">
        <v>5</v>
      </c>
      <c r="B28" s="142" t="s">
        <v>255</v>
      </c>
      <c r="C28" s="143"/>
      <c r="D28" s="143"/>
      <c r="E28" s="144"/>
      <c r="F28" s="145"/>
    </row>
    <row r="29" spans="1:14" ht="42.75" customHeight="1">
      <c r="A29" s="31" t="s">
        <v>328</v>
      </c>
      <c r="B29" s="10" t="s">
        <v>226</v>
      </c>
      <c r="C29" s="42">
        <v>14950</v>
      </c>
      <c r="D29" s="42">
        <v>7700</v>
      </c>
      <c r="E29" s="9"/>
      <c r="F29" s="47"/>
      <c r="G29"/>
      <c r="H29"/>
      <c r="I29"/>
      <c r="J29"/>
      <c r="K29"/>
      <c r="L29"/>
      <c r="M29"/>
      <c r="N29"/>
    </row>
    <row r="30" spans="1:14" ht="46.5" customHeight="1">
      <c r="A30" s="31" t="s">
        <v>329</v>
      </c>
      <c r="B30" s="10" t="s">
        <v>227</v>
      </c>
      <c r="C30" s="42">
        <v>12500</v>
      </c>
      <c r="D30" s="42">
        <v>5300</v>
      </c>
      <c r="E30" s="9"/>
      <c r="F30" s="47"/>
      <c r="G30"/>
      <c r="H30"/>
      <c r="I30"/>
      <c r="J30"/>
      <c r="K30"/>
      <c r="L30"/>
      <c r="M30"/>
      <c r="N30"/>
    </row>
    <row r="31" spans="1:6" s="1" customFormat="1" ht="19.5" customHeight="1">
      <c r="A31" s="20">
        <v>6</v>
      </c>
      <c r="B31" s="14" t="s">
        <v>254</v>
      </c>
      <c r="C31" s="42"/>
      <c r="D31" s="42"/>
      <c r="E31" s="9"/>
      <c r="F31" s="47"/>
    </row>
    <row r="32" spans="1:14" ht="40.5" customHeight="1">
      <c r="A32" s="20"/>
      <c r="B32" s="10" t="s">
        <v>79</v>
      </c>
      <c r="C32" s="42">
        <v>12650</v>
      </c>
      <c r="D32" s="42"/>
      <c r="E32" s="9"/>
      <c r="F32" s="47"/>
      <c r="G32"/>
      <c r="H32"/>
      <c r="I32"/>
      <c r="J32"/>
      <c r="K32"/>
      <c r="L32"/>
      <c r="M32"/>
      <c r="N32"/>
    </row>
    <row r="33" spans="1:6" s="156" customFormat="1" ht="19.5" customHeight="1">
      <c r="A33" s="151">
        <v>7</v>
      </c>
      <c r="B33" s="152" t="s">
        <v>115</v>
      </c>
      <c r="C33" s="153"/>
      <c r="D33" s="153"/>
      <c r="E33" s="154"/>
      <c r="F33" s="155"/>
    </row>
    <row r="34" spans="1:14" ht="42.75" customHeight="1">
      <c r="A34" s="160" t="s">
        <v>116</v>
      </c>
      <c r="B34" s="10" t="s">
        <v>78</v>
      </c>
      <c r="C34" s="42">
        <v>12200</v>
      </c>
      <c r="D34" s="42">
        <v>5300</v>
      </c>
      <c r="E34" s="9"/>
      <c r="F34" s="47"/>
      <c r="G34"/>
      <c r="H34"/>
      <c r="I34"/>
      <c r="J34"/>
      <c r="K34"/>
      <c r="L34"/>
      <c r="M34"/>
      <c r="N34"/>
    </row>
    <row r="35" spans="1:6" s="159" customFormat="1" ht="42.75" customHeight="1">
      <c r="A35" s="161" t="s">
        <v>117</v>
      </c>
      <c r="B35" s="158" t="s">
        <v>118</v>
      </c>
      <c r="C35" s="153">
        <v>7000</v>
      </c>
      <c r="D35" s="153">
        <v>3500</v>
      </c>
      <c r="E35" s="154"/>
      <c r="F35" s="155"/>
    </row>
    <row r="36" spans="1:6" s="1" customFormat="1" ht="19.5" customHeight="1">
      <c r="A36" s="20">
        <v>8</v>
      </c>
      <c r="B36" s="14" t="s">
        <v>260</v>
      </c>
      <c r="C36" s="42"/>
      <c r="D36" s="42"/>
      <c r="E36" s="9"/>
      <c r="F36" s="47"/>
    </row>
    <row r="37" spans="1:6" s="3" customFormat="1" ht="54.75" customHeight="1">
      <c r="A37" s="20"/>
      <c r="B37" s="10" t="s">
        <v>3</v>
      </c>
      <c r="C37" s="42">
        <v>5200</v>
      </c>
      <c r="D37" s="42">
        <v>2950</v>
      </c>
      <c r="E37" s="9">
        <v>1400</v>
      </c>
      <c r="F37" s="47">
        <v>680</v>
      </c>
    </row>
    <row r="38" spans="1:6" s="1" customFormat="1" ht="18.75" customHeight="1">
      <c r="A38" s="20">
        <v>9</v>
      </c>
      <c r="B38" s="14" t="s">
        <v>262</v>
      </c>
      <c r="C38" s="42"/>
      <c r="D38" s="42"/>
      <c r="E38" s="9"/>
      <c r="F38" s="47"/>
    </row>
    <row r="39" spans="1:6" s="3" customFormat="1" ht="44.25" customHeight="1">
      <c r="A39" s="20"/>
      <c r="B39" s="10" t="s">
        <v>77</v>
      </c>
      <c r="C39" s="42">
        <v>5300</v>
      </c>
      <c r="D39" s="42">
        <v>3000</v>
      </c>
      <c r="E39" s="9">
        <v>1450</v>
      </c>
      <c r="F39" s="47">
        <v>700</v>
      </c>
    </row>
    <row r="40" spans="1:6" s="1" customFormat="1" ht="18.75" customHeight="1">
      <c r="A40" s="20">
        <v>10</v>
      </c>
      <c r="B40" s="14" t="s">
        <v>261</v>
      </c>
      <c r="C40" s="42"/>
      <c r="D40" s="42"/>
      <c r="E40" s="9"/>
      <c r="F40" s="47"/>
    </row>
    <row r="41" spans="1:14" ht="46.5" customHeight="1">
      <c r="A41" s="20"/>
      <c r="B41" s="10" t="s">
        <v>76</v>
      </c>
      <c r="C41" s="42">
        <v>8000</v>
      </c>
      <c r="D41" s="42">
        <v>3600</v>
      </c>
      <c r="E41" s="9"/>
      <c r="F41" s="47"/>
      <c r="G41"/>
      <c r="H41"/>
      <c r="I41"/>
      <c r="J41"/>
      <c r="K41"/>
      <c r="L41"/>
      <c r="M41"/>
      <c r="N41"/>
    </row>
    <row r="42" spans="1:14" ht="62.25" customHeight="1">
      <c r="A42" s="24">
        <v>11</v>
      </c>
      <c r="B42" s="14" t="s">
        <v>381</v>
      </c>
      <c r="C42" s="42">
        <v>6700</v>
      </c>
      <c r="D42" s="42">
        <v>3000</v>
      </c>
      <c r="E42" s="9"/>
      <c r="F42" s="47"/>
      <c r="G42"/>
      <c r="H42"/>
      <c r="I42"/>
      <c r="J42"/>
      <c r="K42"/>
      <c r="L42"/>
      <c r="M42"/>
      <c r="N42"/>
    </row>
    <row r="43" spans="1:6" s="1" customFormat="1" ht="18" customHeight="1">
      <c r="A43" s="20">
        <v>12</v>
      </c>
      <c r="B43" s="14" t="s">
        <v>263</v>
      </c>
      <c r="C43" s="42"/>
      <c r="D43" s="42"/>
      <c r="E43" s="9"/>
      <c r="F43" s="47"/>
    </row>
    <row r="44" spans="1:14" ht="38.25" customHeight="1">
      <c r="A44" s="31" t="s">
        <v>330</v>
      </c>
      <c r="B44" s="10" t="s">
        <v>75</v>
      </c>
      <c r="C44" s="42">
        <v>8000</v>
      </c>
      <c r="D44" s="42">
        <v>3600</v>
      </c>
      <c r="E44" s="9"/>
      <c r="F44" s="47"/>
      <c r="G44"/>
      <c r="H44"/>
      <c r="I44"/>
      <c r="J44"/>
      <c r="K44"/>
      <c r="L44"/>
      <c r="M44"/>
      <c r="N44"/>
    </row>
    <row r="45" spans="1:14" ht="66.75" customHeight="1">
      <c r="A45" s="31" t="s">
        <v>331</v>
      </c>
      <c r="B45" s="10" t="s">
        <v>119</v>
      </c>
      <c r="C45" s="42">
        <v>6000</v>
      </c>
      <c r="D45" s="42">
        <v>3800</v>
      </c>
      <c r="E45" s="9"/>
      <c r="F45" s="47"/>
      <c r="G45"/>
      <c r="H45"/>
      <c r="I45"/>
      <c r="J45"/>
      <c r="K45"/>
      <c r="L45"/>
      <c r="M45"/>
      <c r="N45"/>
    </row>
    <row r="46" spans="1:6" s="57" customFormat="1" ht="54.75" customHeight="1">
      <c r="A46" s="54" t="s">
        <v>332</v>
      </c>
      <c r="B46" s="55" t="s">
        <v>45</v>
      </c>
      <c r="C46" s="42">
        <v>6900</v>
      </c>
      <c r="D46" s="42">
        <v>3000</v>
      </c>
      <c r="E46" s="9">
        <v>1400</v>
      </c>
      <c r="F46" s="47">
        <v>700</v>
      </c>
    </row>
    <row r="47" spans="1:14" ht="78.75" customHeight="1">
      <c r="A47" s="31" t="s">
        <v>333</v>
      </c>
      <c r="B47" s="55" t="s">
        <v>46</v>
      </c>
      <c r="C47" s="42">
        <v>6000</v>
      </c>
      <c r="D47" s="42">
        <v>2150</v>
      </c>
      <c r="E47" s="9">
        <v>1050</v>
      </c>
      <c r="F47" s="47">
        <v>520</v>
      </c>
      <c r="G47"/>
      <c r="H47"/>
      <c r="I47"/>
      <c r="J47"/>
      <c r="K47"/>
      <c r="L47"/>
      <c r="M47"/>
      <c r="N47"/>
    </row>
    <row r="48" spans="1:14" ht="67.5" customHeight="1">
      <c r="A48" s="31" t="s">
        <v>334</v>
      </c>
      <c r="B48" s="55" t="s">
        <v>47</v>
      </c>
      <c r="C48" s="42">
        <v>4600</v>
      </c>
      <c r="D48" s="42">
        <v>3000</v>
      </c>
      <c r="E48" s="9">
        <v>1400</v>
      </c>
      <c r="F48" s="47">
        <v>700</v>
      </c>
      <c r="G48"/>
      <c r="H48"/>
      <c r="I48"/>
      <c r="J48"/>
      <c r="K48"/>
      <c r="L48"/>
      <c r="M48"/>
      <c r="N48"/>
    </row>
    <row r="49" spans="1:14" ht="46.5" customHeight="1">
      <c r="A49" s="31" t="s">
        <v>335</v>
      </c>
      <c r="B49" s="55" t="s">
        <v>36</v>
      </c>
      <c r="C49" s="42">
        <v>3600</v>
      </c>
      <c r="D49" s="42">
        <v>1500</v>
      </c>
      <c r="E49" s="9"/>
      <c r="F49" s="47"/>
      <c r="G49"/>
      <c r="H49"/>
      <c r="I49"/>
      <c r="J49"/>
      <c r="K49"/>
      <c r="L49"/>
      <c r="M49"/>
      <c r="N49"/>
    </row>
    <row r="50" spans="1:14" ht="39.75" customHeight="1">
      <c r="A50" s="31" t="s">
        <v>336</v>
      </c>
      <c r="B50" s="10" t="s">
        <v>264</v>
      </c>
      <c r="C50" s="42">
        <v>2100</v>
      </c>
      <c r="D50" s="42">
        <v>1100</v>
      </c>
      <c r="E50" s="9">
        <v>550</v>
      </c>
      <c r="F50" s="47">
        <v>330</v>
      </c>
      <c r="G50"/>
      <c r="H50"/>
      <c r="I50"/>
      <c r="J50"/>
      <c r="K50"/>
      <c r="L50"/>
      <c r="M50"/>
      <c r="N50"/>
    </row>
    <row r="51" spans="1:14" ht="39.75" customHeight="1">
      <c r="A51" s="31" t="s">
        <v>120</v>
      </c>
      <c r="B51" s="157" t="s">
        <v>121</v>
      </c>
      <c r="C51" s="42">
        <v>3600</v>
      </c>
      <c r="D51" s="42">
        <v>1500</v>
      </c>
      <c r="E51" s="9"/>
      <c r="F51" s="47"/>
      <c r="G51"/>
      <c r="H51"/>
      <c r="I51"/>
      <c r="J51"/>
      <c r="K51"/>
      <c r="L51"/>
      <c r="M51"/>
      <c r="N51"/>
    </row>
    <row r="52" spans="1:6" s="1" customFormat="1" ht="23.25" customHeight="1">
      <c r="A52" s="20">
        <v>13</v>
      </c>
      <c r="B52" s="14" t="s">
        <v>267</v>
      </c>
      <c r="C52" s="42"/>
      <c r="D52" s="42"/>
      <c r="E52" s="9"/>
      <c r="F52" s="47"/>
    </row>
    <row r="53" spans="1:14" ht="48.75" customHeight="1">
      <c r="A53" s="20"/>
      <c r="B53" s="10" t="s">
        <v>265</v>
      </c>
      <c r="C53" s="42">
        <v>4000</v>
      </c>
      <c r="D53" s="42"/>
      <c r="E53" s="9"/>
      <c r="F53" s="47"/>
      <c r="G53"/>
      <c r="H53"/>
      <c r="I53"/>
      <c r="J53"/>
      <c r="K53"/>
      <c r="L53"/>
      <c r="M53"/>
      <c r="N53"/>
    </row>
    <row r="54" spans="1:6" s="1" customFormat="1" ht="23.25" customHeight="1">
      <c r="A54" s="20">
        <v>14</v>
      </c>
      <c r="B54" s="14" t="s">
        <v>266</v>
      </c>
      <c r="C54" s="42"/>
      <c r="D54" s="42"/>
      <c r="E54" s="9"/>
      <c r="F54" s="47"/>
    </row>
    <row r="55" spans="1:14" ht="43.5" customHeight="1">
      <c r="A55" s="31" t="s">
        <v>338</v>
      </c>
      <c r="B55" s="10" t="s">
        <v>74</v>
      </c>
      <c r="C55" s="42">
        <v>14950</v>
      </c>
      <c r="D55" s="42">
        <v>7400</v>
      </c>
      <c r="E55" s="9"/>
      <c r="F55" s="47"/>
      <c r="G55"/>
      <c r="H55"/>
      <c r="I55"/>
      <c r="J55"/>
      <c r="K55"/>
      <c r="L55"/>
      <c r="M55"/>
      <c r="N55"/>
    </row>
    <row r="56" spans="1:14" ht="46.5" customHeight="1">
      <c r="A56" s="31" t="s">
        <v>339</v>
      </c>
      <c r="B56" s="10" t="s">
        <v>391</v>
      </c>
      <c r="C56" s="42">
        <v>3700</v>
      </c>
      <c r="D56" s="42">
        <v>1900</v>
      </c>
      <c r="E56" s="9"/>
      <c r="F56" s="47"/>
      <c r="G56"/>
      <c r="H56"/>
      <c r="I56"/>
      <c r="J56"/>
      <c r="K56"/>
      <c r="L56"/>
      <c r="M56"/>
      <c r="N56"/>
    </row>
    <row r="57" spans="1:6" s="3" customFormat="1" ht="20.25" customHeight="1">
      <c r="A57" s="20">
        <v>15</v>
      </c>
      <c r="B57" s="14" t="s">
        <v>384</v>
      </c>
      <c r="C57" s="42"/>
      <c r="D57" s="42"/>
      <c r="E57" s="9"/>
      <c r="F57" s="47"/>
    </row>
    <row r="58" spans="1:6" s="3" customFormat="1" ht="58.5" customHeight="1">
      <c r="A58" s="31" t="s">
        <v>340</v>
      </c>
      <c r="B58" s="10" t="s">
        <v>392</v>
      </c>
      <c r="C58" s="42">
        <v>7900</v>
      </c>
      <c r="D58" s="42">
        <v>3800</v>
      </c>
      <c r="E58" s="9"/>
      <c r="F58" s="47"/>
    </row>
    <row r="59" spans="1:14" ht="46.5" customHeight="1">
      <c r="A59" s="31" t="s">
        <v>341</v>
      </c>
      <c r="B59" s="10" t="s">
        <v>48</v>
      </c>
      <c r="C59" s="42">
        <v>3800</v>
      </c>
      <c r="D59" s="42">
        <v>1900</v>
      </c>
      <c r="E59" s="9"/>
      <c r="F59" s="47"/>
      <c r="G59"/>
      <c r="H59"/>
      <c r="I59"/>
      <c r="J59"/>
      <c r="K59"/>
      <c r="L59"/>
      <c r="M59"/>
      <c r="N59"/>
    </row>
    <row r="60" spans="1:14" ht="38.25" customHeight="1">
      <c r="A60" s="31" t="s">
        <v>342</v>
      </c>
      <c r="B60" s="10" t="s">
        <v>393</v>
      </c>
      <c r="C60" s="42">
        <v>3800</v>
      </c>
      <c r="D60" s="42">
        <v>1900</v>
      </c>
      <c r="E60" s="9"/>
      <c r="F60" s="47"/>
      <c r="G60"/>
      <c r="H60"/>
      <c r="I60"/>
      <c r="J60"/>
      <c r="K60"/>
      <c r="L60"/>
      <c r="M60"/>
      <c r="N60"/>
    </row>
    <row r="61" spans="1:6" s="176" customFormat="1" ht="19.5" customHeight="1">
      <c r="A61" s="147">
        <v>16</v>
      </c>
      <c r="B61" s="148" t="s">
        <v>337</v>
      </c>
      <c r="C61" s="149"/>
      <c r="D61" s="149"/>
      <c r="E61" s="150"/>
      <c r="F61" s="175"/>
    </row>
    <row r="62" spans="1:14" ht="39" customHeight="1">
      <c r="A62" s="20"/>
      <c r="B62" s="10" t="s">
        <v>268</v>
      </c>
      <c r="C62" s="42">
        <v>7590</v>
      </c>
      <c r="D62" s="42">
        <v>2450</v>
      </c>
      <c r="E62" s="9"/>
      <c r="F62" s="47"/>
      <c r="G62"/>
      <c r="H62"/>
      <c r="I62"/>
      <c r="J62"/>
      <c r="K62"/>
      <c r="L62"/>
      <c r="M62"/>
      <c r="N62"/>
    </row>
    <row r="63" spans="1:14" ht="19.5" customHeight="1">
      <c r="A63" s="20">
        <v>17</v>
      </c>
      <c r="B63" s="14" t="s">
        <v>269</v>
      </c>
      <c r="C63" s="42"/>
      <c r="D63" s="42"/>
      <c r="E63" s="9"/>
      <c r="F63" s="47"/>
      <c r="G63"/>
      <c r="H63"/>
      <c r="I63"/>
      <c r="J63"/>
      <c r="K63"/>
      <c r="L63"/>
      <c r="M63"/>
      <c r="N63"/>
    </row>
    <row r="64" spans="1:14" ht="41.25" customHeight="1">
      <c r="A64" s="20"/>
      <c r="B64" s="10" t="s">
        <v>394</v>
      </c>
      <c r="C64" s="42">
        <v>4400</v>
      </c>
      <c r="D64" s="42">
        <v>2150</v>
      </c>
      <c r="E64" s="9">
        <v>1400</v>
      </c>
      <c r="F64" s="47"/>
      <c r="G64"/>
      <c r="H64"/>
      <c r="I64"/>
      <c r="J64"/>
      <c r="K64"/>
      <c r="L64"/>
      <c r="M64"/>
      <c r="N64"/>
    </row>
    <row r="65" spans="1:6" s="1" customFormat="1" ht="25.5" customHeight="1">
      <c r="A65" s="20">
        <v>18</v>
      </c>
      <c r="B65" s="14" t="s">
        <v>270</v>
      </c>
      <c r="C65" s="42"/>
      <c r="D65" s="42"/>
      <c r="E65" s="9"/>
      <c r="F65" s="47"/>
    </row>
    <row r="66" spans="1:14" ht="36.75" customHeight="1">
      <c r="A66" s="20"/>
      <c r="B66" s="10" t="s">
        <v>383</v>
      </c>
      <c r="C66" s="42">
        <v>4600</v>
      </c>
      <c r="D66" s="42">
        <v>2700</v>
      </c>
      <c r="E66" s="9"/>
      <c r="F66" s="47"/>
      <c r="G66"/>
      <c r="H66"/>
      <c r="I66"/>
      <c r="J66"/>
      <c r="K66"/>
      <c r="L66"/>
      <c r="M66"/>
      <c r="N66"/>
    </row>
    <row r="67" spans="1:6" s="1" customFormat="1" ht="44.25" customHeight="1">
      <c r="A67" s="20">
        <v>19</v>
      </c>
      <c r="B67" s="14" t="s">
        <v>49</v>
      </c>
      <c r="C67" s="42"/>
      <c r="D67" s="42"/>
      <c r="E67" s="9"/>
      <c r="F67" s="47"/>
    </row>
    <row r="68" spans="1:14" ht="30.75" customHeight="1">
      <c r="A68" s="31" t="s">
        <v>343</v>
      </c>
      <c r="B68" s="10" t="s">
        <v>297</v>
      </c>
      <c r="C68" s="42">
        <v>3400</v>
      </c>
      <c r="D68" s="42">
        <v>2000</v>
      </c>
      <c r="E68" s="9">
        <v>850</v>
      </c>
      <c r="F68" s="47"/>
      <c r="G68"/>
      <c r="H68"/>
      <c r="I68"/>
      <c r="J68"/>
      <c r="K68"/>
      <c r="L68"/>
      <c r="M68"/>
      <c r="N68"/>
    </row>
    <row r="69" spans="1:14" ht="31.5">
      <c r="A69" s="31" t="s">
        <v>344</v>
      </c>
      <c r="B69" s="10" t="s">
        <v>122</v>
      </c>
      <c r="C69" s="42">
        <v>6700</v>
      </c>
      <c r="D69" s="42">
        <v>2900</v>
      </c>
      <c r="E69" s="9">
        <v>1450</v>
      </c>
      <c r="F69" s="47"/>
      <c r="G69"/>
      <c r="H69"/>
      <c r="I69"/>
      <c r="J69"/>
      <c r="K69"/>
      <c r="L69"/>
      <c r="M69"/>
      <c r="N69"/>
    </row>
    <row r="70" spans="1:6" s="3" customFormat="1" ht="25.5" customHeight="1">
      <c r="A70" s="20">
        <v>20</v>
      </c>
      <c r="B70" s="14" t="s">
        <v>271</v>
      </c>
      <c r="C70" s="42"/>
      <c r="D70" s="42"/>
      <c r="E70" s="9"/>
      <c r="F70" s="47"/>
    </row>
    <row r="71" spans="1:14" ht="37.5" customHeight="1">
      <c r="A71" s="31" t="s">
        <v>345</v>
      </c>
      <c r="B71" s="10" t="s">
        <v>395</v>
      </c>
      <c r="C71" s="42">
        <v>6000</v>
      </c>
      <c r="D71" s="42"/>
      <c r="E71" s="9"/>
      <c r="F71" s="47"/>
      <c r="G71"/>
      <c r="H71"/>
      <c r="I71"/>
      <c r="J71"/>
      <c r="K71"/>
      <c r="L71"/>
      <c r="M71"/>
      <c r="N71"/>
    </row>
    <row r="72" spans="1:14" ht="45" customHeight="1">
      <c r="A72" s="31" t="s">
        <v>346</v>
      </c>
      <c r="B72" s="10" t="s">
        <v>396</v>
      </c>
      <c r="C72" s="42">
        <v>4400</v>
      </c>
      <c r="D72" s="42">
        <v>2400</v>
      </c>
      <c r="E72" s="9"/>
      <c r="F72" s="47"/>
      <c r="G72"/>
      <c r="H72"/>
      <c r="I72"/>
      <c r="J72"/>
      <c r="K72"/>
      <c r="L72"/>
      <c r="M72"/>
      <c r="N72"/>
    </row>
    <row r="73" spans="1:14" ht="19.5" customHeight="1">
      <c r="A73" s="20">
        <v>21</v>
      </c>
      <c r="B73" s="14" t="s">
        <v>272</v>
      </c>
      <c r="C73" s="42"/>
      <c r="D73" s="42"/>
      <c r="E73" s="9"/>
      <c r="F73" s="47"/>
      <c r="G73"/>
      <c r="H73"/>
      <c r="I73"/>
      <c r="J73"/>
      <c r="K73"/>
      <c r="L73"/>
      <c r="M73"/>
      <c r="N73"/>
    </row>
    <row r="74" spans="1:14" ht="46.5" customHeight="1">
      <c r="A74" s="20"/>
      <c r="B74" s="10" t="s">
        <v>73</v>
      </c>
      <c r="C74" s="42">
        <v>5200</v>
      </c>
      <c r="D74" s="42">
        <v>2800</v>
      </c>
      <c r="E74" s="9"/>
      <c r="F74" s="47"/>
      <c r="G74"/>
      <c r="H74"/>
      <c r="I74"/>
      <c r="J74"/>
      <c r="K74"/>
      <c r="L74"/>
      <c r="M74"/>
      <c r="N74"/>
    </row>
    <row r="75" spans="1:6" s="3" customFormat="1" ht="18" customHeight="1">
      <c r="A75" s="20">
        <v>22</v>
      </c>
      <c r="B75" s="14" t="s">
        <v>273</v>
      </c>
      <c r="C75" s="42"/>
      <c r="D75" s="42"/>
      <c r="E75" s="9"/>
      <c r="F75" s="47"/>
    </row>
    <row r="76" spans="1:14" ht="53.25" customHeight="1">
      <c r="A76" s="31" t="s">
        <v>124</v>
      </c>
      <c r="B76" s="10" t="s">
        <v>123</v>
      </c>
      <c r="C76" s="42">
        <v>4200</v>
      </c>
      <c r="D76" s="42">
        <v>2050</v>
      </c>
      <c r="E76" s="9"/>
      <c r="F76" s="47"/>
      <c r="G76"/>
      <c r="H76"/>
      <c r="I76"/>
      <c r="J76"/>
      <c r="K76"/>
      <c r="L76"/>
      <c r="M76"/>
      <c r="N76"/>
    </row>
    <row r="77" spans="1:14" ht="53.25" customHeight="1">
      <c r="A77" s="31" t="s">
        <v>125</v>
      </c>
      <c r="B77" s="10" t="s">
        <v>126</v>
      </c>
      <c r="C77" s="42">
        <v>4200</v>
      </c>
      <c r="D77" s="42">
        <v>2050</v>
      </c>
      <c r="E77" s="9"/>
      <c r="F77" s="47"/>
      <c r="G77"/>
      <c r="H77"/>
      <c r="I77"/>
      <c r="J77"/>
      <c r="K77"/>
      <c r="L77"/>
      <c r="M77"/>
      <c r="N77"/>
    </row>
    <row r="78" spans="1:6" s="3" customFormat="1" ht="25.5" customHeight="1">
      <c r="A78" s="20">
        <v>23</v>
      </c>
      <c r="B78" s="10" t="s">
        <v>304</v>
      </c>
      <c r="C78" s="42"/>
      <c r="D78" s="42"/>
      <c r="E78" s="9"/>
      <c r="F78" s="47"/>
    </row>
    <row r="79" spans="1:14" ht="75.75" customHeight="1">
      <c r="A79" s="20"/>
      <c r="B79" s="10" t="s">
        <v>72</v>
      </c>
      <c r="C79" s="42">
        <v>4140</v>
      </c>
      <c r="D79" s="42">
        <v>1900</v>
      </c>
      <c r="E79" s="9"/>
      <c r="F79" s="47"/>
      <c r="G79"/>
      <c r="H79"/>
      <c r="I79"/>
      <c r="J79"/>
      <c r="K79"/>
      <c r="L79"/>
      <c r="M79"/>
      <c r="N79"/>
    </row>
    <row r="80" spans="1:6" s="3" customFormat="1" ht="25.5" customHeight="1">
      <c r="A80" s="20">
        <v>24</v>
      </c>
      <c r="B80" s="14" t="s">
        <v>274</v>
      </c>
      <c r="C80" s="42"/>
      <c r="D80" s="42"/>
      <c r="E80" s="9"/>
      <c r="F80" s="47"/>
    </row>
    <row r="81" spans="1:14" ht="60.75" customHeight="1">
      <c r="A81" s="20"/>
      <c r="B81" s="10" t="s">
        <v>71</v>
      </c>
      <c r="C81" s="42">
        <v>5900</v>
      </c>
      <c r="D81" s="42">
        <v>2800</v>
      </c>
      <c r="E81" s="9"/>
      <c r="F81" s="47"/>
      <c r="G81"/>
      <c r="H81"/>
      <c r="I81"/>
      <c r="J81"/>
      <c r="K81"/>
      <c r="L81"/>
      <c r="M81"/>
      <c r="N81"/>
    </row>
    <row r="82" spans="1:6" s="3" customFormat="1" ht="25.5" customHeight="1">
      <c r="A82" s="20">
        <v>25</v>
      </c>
      <c r="B82" s="14" t="s">
        <v>275</v>
      </c>
      <c r="C82" s="42"/>
      <c r="D82" s="42"/>
      <c r="E82" s="9"/>
      <c r="F82" s="47"/>
    </row>
    <row r="83" spans="1:14" ht="53.25" customHeight="1">
      <c r="A83" s="31" t="s">
        <v>347</v>
      </c>
      <c r="B83" s="10" t="s">
        <v>70</v>
      </c>
      <c r="C83" s="42">
        <v>4100</v>
      </c>
      <c r="D83" s="42">
        <v>1950</v>
      </c>
      <c r="E83" s="9"/>
      <c r="F83" s="47"/>
      <c r="G83"/>
      <c r="H83"/>
      <c r="I83"/>
      <c r="J83"/>
      <c r="K83"/>
      <c r="L83"/>
      <c r="M83"/>
      <c r="N83"/>
    </row>
    <row r="84" spans="1:14" ht="57.75" customHeight="1">
      <c r="A84" s="31" t="s">
        <v>348</v>
      </c>
      <c r="B84" s="10" t="s">
        <v>50</v>
      </c>
      <c r="C84" s="42">
        <v>4100</v>
      </c>
      <c r="D84" s="42"/>
      <c r="E84" s="9"/>
      <c r="F84" s="47"/>
      <c r="G84"/>
      <c r="H84"/>
      <c r="I84"/>
      <c r="J84"/>
      <c r="K84"/>
      <c r="L84"/>
      <c r="M84"/>
      <c r="N84"/>
    </row>
    <row r="85" spans="1:6" s="3" customFormat="1" ht="20.25" customHeight="1">
      <c r="A85" s="20">
        <v>26</v>
      </c>
      <c r="B85" s="14" t="s">
        <v>276</v>
      </c>
      <c r="C85" s="42"/>
      <c r="D85" s="42"/>
      <c r="E85" s="9"/>
      <c r="F85" s="47"/>
    </row>
    <row r="86" spans="1:14" ht="43.5" customHeight="1">
      <c r="A86" s="31" t="s">
        <v>349</v>
      </c>
      <c r="B86" s="10" t="s">
        <v>69</v>
      </c>
      <c r="C86" s="42">
        <v>6300</v>
      </c>
      <c r="D86" s="42">
        <v>3000</v>
      </c>
      <c r="E86" s="9"/>
      <c r="F86" s="47"/>
      <c r="G86"/>
      <c r="H86"/>
      <c r="I86"/>
      <c r="J86"/>
      <c r="K86"/>
      <c r="L86"/>
      <c r="M86"/>
      <c r="N86"/>
    </row>
    <row r="87" spans="1:14" ht="54" customHeight="1">
      <c r="A87" s="31" t="s">
        <v>350</v>
      </c>
      <c r="B87" s="10" t="s">
        <v>37</v>
      </c>
      <c r="C87" s="42">
        <v>4350</v>
      </c>
      <c r="D87" s="42">
        <v>2050</v>
      </c>
      <c r="E87" s="9"/>
      <c r="F87" s="47"/>
      <c r="G87"/>
      <c r="H87"/>
      <c r="I87"/>
      <c r="J87"/>
      <c r="K87"/>
      <c r="L87"/>
      <c r="M87"/>
      <c r="N87"/>
    </row>
    <row r="88" spans="1:14" ht="63" customHeight="1">
      <c r="A88" s="24">
        <v>27</v>
      </c>
      <c r="B88" s="34" t="s">
        <v>397</v>
      </c>
      <c r="C88" s="42">
        <v>6300</v>
      </c>
      <c r="D88" s="42">
        <v>3000</v>
      </c>
      <c r="E88" s="9"/>
      <c r="F88" s="47"/>
      <c r="G88"/>
      <c r="H88"/>
      <c r="I88"/>
      <c r="J88"/>
      <c r="K88"/>
      <c r="L88"/>
      <c r="M88"/>
      <c r="N88"/>
    </row>
    <row r="89" spans="1:14" ht="55.5" customHeight="1">
      <c r="A89" s="24">
        <v>28</v>
      </c>
      <c r="B89" s="14" t="s">
        <v>68</v>
      </c>
      <c r="C89" s="42">
        <v>4000</v>
      </c>
      <c r="D89" s="42">
        <v>1800</v>
      </c>
      <c r="E89" s="9"/>
      <c r="F89" s="47"/>
      <c r="G89"/>
      <c r="H89"/>
      <c r="I89"/>
      <c r="J89"/>
      <c r="K89"/>
      <c r="L89"/>
      <c r="M89"/>
      <c r="N89"/>
    </row>
    <row r="90" spans="1:6" s="3" customFormat="1" ht="25.5" customHeight="1">
      <c r="A90" s="20">
        <v>29</v>
      </c>
      <c r="B90" s="14" t="s">
        <v>277</v>
      </c>
      <c r="C90" s="42"/>
      <c r="D90" s="42"/>
      <c r="E90" s="9"/>
      <c r="F90" s="47"/>
    </row>
    <row r="91" spans="1:14" ht="47.25">
      <c r="A91" s="31" t="s">
        <v>351</v>
      </c>
      <c r="B91" s="10" t="s">
        <v>100</v>
      </c>
      <c r="C91" s="42">
        <v>4000</v>
      </c>
      <c r="D91" s="42">
        <v>2000</v>
      </c>
      <c r="E91" s="9">
        <v>1050</v>
      </c>
      <c r="F91" s="47">
        <v>510</v>
      </c>
      <c r="G91"/>
      <c r="H91"/>
      <c r="I91"/>
      <c r="J91"/>
      <c r="K91"/>
      <c r="L91"/>
      <c r="M91"/>
      <c r="N91"/>
    </row>
    <row r="92" spans="1:6" s="58" customFormat="1" ht="66.75" customHeight="1">
      <c r="A92" s="31" t="s">
        <v>352</v>
      </c>
      <c r="B92" s="10" t="s">
        <v>127</v>
      </c>
      <c r="C92" s="42">
        <v>3850</v>
      </c>
      <c r="D92" s="42">
        <v>1950</v>
      </c>
      <c r="E92" s="9">
        <v>1000</v>
      </c>
      <c r="F92" s="47">
        <v>500</v>
      </c>
    </row>
    <row r="93" spans="1:6" s="159" customFormat="1" ht="47.25" customHeight="1">
      <c r="A93" s="162" t="s">
        <v>353</v>
      </c>
      <c r="B93" s="163" t="s">
        <v>129</v>
      </c>
      <c r="C93" s="153">
        <v>1500</v>
      </c>
      <c r="D93" s="153">
        <v>750</v>
      </c>
      <c r="E93" s="154">
        <v>420</v>
      </c>
      <c r="F93" s="155">
        <v>360</v>
      </c>
    </row>
    <row r="94" spans="1:6" s="159" customFormat="1" ht="51.75" customHeight="1">
      <c r="A94" s="162" t="s">
        <v>128</v>
      </c>
      <c r="B94" s="163" t="s">
        <v>130</v>
      </c>
      <c r="C94" s="153">
        <v>1350</v>
      </c>
      <c r="D94" s="153">
        <v>650</v>
      </c>
      <c r="E94" s="154">
        <v>400</v>
      </c>
      <c r="F94" s="155">
        <v>270</v>
      </c>
    </row>
    <row r="95" spans="1:6" s="170" customFormat="1" ht="51.75" customHeight="1">
      <c r="A95" s="164"/>
      <c r="B95" s="165" t="s">
        <v>131</v>
      </c>
      <c r="C95" s="166">
        <v>1350</v>
      </c>
      <c r="D95" s="166">
        <v>650</v>
      </c>
      <c r="E95" s="167">
        <v>400</v>
      </c>
      <c r="F95" s="168">
        <v>250</v>
      </c>
    </row>
    <row r="96" spans="1:6" s="3" customFormat="1" ht="25.5" customHeight="1">
      <c r="A96" s="20">
        <v>30</v>
      </c>
      <c r="B96" s="14" t="s">
        <v>278</v>
      </c>
      <c r="C96" s="42"/>
      <c r="D96" s="42"/>
      <c r="E96" s="9"/>
      <c r="F96" s="47"/>
    </row>
    <row r="97" spans="1:14" ht="57.75" customHeight="1">
      <c r="A97" s="31" t="s">
        <v>354</v>
      </c>
      <c r="B97" s="10" t="s">
        <v>67</v>
      </c>
      <c r="C97" s="42">
        <v>5700</v>
      </c>
      <c r="D97" s="42">
        <v>2800</v>
      </c>
      <c r="E97" s="9">
        <v>1400</v>
      </c>
      <c r="F97" s="47">
        <v>800</v>
      </c>
      <c r="G97"/>
      <c r="H97"/>
      <c r="I97"/>
      <c r="J97"/>
      <c r="K97"/>
      <c r="L97"/>
      <c r="M97"/>
      <c r="N97"/>
    </row>
    <row r="98" spans="1:14" ht="57.75" customHeight="1">
      <c r="A98" s="31" t="s">
        <v>355</v>
      </c>
      <c r="B98" s="10" t="s">
        <v>29</v>
      </c>
      <c r="C98" s="42">
        <v>4550</v>
      </c>
      <c r="D98" s="42">
        <v>2100</v>
      </c>
      <c r="E98" s="9">
        <v>1100</v>
      </c>
      <c r="F98" s="47">
        <v>680</v>
      </c>
      <c r="G98"/>
      <c r="H98"/>
      <c r="I98"/>
      <c r="J98"/>
      <c r="K98"/>
      <c r="L98"/>
      <c r="M98"/>
      <c r="N98"/>
    </row>
    <row r="99" spans="1:14" ht="42" customHeight="1">
      <c r="A99" s="31" t="s">
        <v>356</v>
      </c>
      <c r="B99" s="10" t="s">
        <v>228</v>
      </c>
      <c r="C99" s="42">
        <v>1650</v>
      </c>
      <c r="D99" s="42">
        <v>1150</v>
      </c>
      <c r="E99" s="9">
        <v>520</v>
      </c>
      <c r="F99" s="47">
        <v>330</v>
      </c>
      <c r="G99"/>
      <c r="H99"/>
      <c r="I99"/>
      <c r="J99"/>
      <c r="K99"/>
      <c r="L99"/>
      <c r="M99"/>
      <c r="N99"/>
    </row>
    <row r="100" spans="1:6" s="170" customFormat="1" ht="54" customHeight="1">
      <c r="A100" s="171">
        <v>31</v>
      </c>
      <c r="B100" s="172" t="s">
        <v>134</v>
      </c>
      <c r="C100" s="166">
        <v>2150</v>
      </c>
      <c r="D100" s="166">
        <v>1250</v>
      </c>
      <c r="E100" s="166">
        <v>520</v>
      </c>
      <c r="F100" s="168"/>
    </row>
    <row r="101" spans="1:6" s="170" customFormat="1" ht="49.5" customHeight="1">
      <c r="A101" s="171">
        <v>32</v>
      </c>
      <c r="B101" s="172" t="s">
        <v>135</v>
      </c>
      <c r="C101" s="166">
        <v>2350</v>
      </c>
      <c r="D101" s="166">
        <v>1100</v>
      </c>
      <c r="E101" s="167">
        <v>520</v>
      </c>
      <c r="F101" s="168"/>
    </row>
    <row r="102" spans="1:6" s="170" customFormat="1" ht="45" customHeight="1">
      <c r="A102" s="171">
        <v>33</v>
      </c>
      <c r="B102" s="173" t="s">
        <v>53</v>
      </c>
      <c r="C102" s="166"/>
      <c r="D102" s="166"/>
      <c r="E102" s="167"/>
      <c r="F102" s="168"/>
    </row>
    <row r="103" spans="1:6" s="170" customFormat="1" ht="44.25" customHeight="1">
      <c r="A103" s="164" t="s">
        <v>54</v>
      </c>
      <c r="B103" s="169" t="s">
        <v>132</v>
      </c>
      <c r="C103" s="166">
        <v>4100</v>
      </c>
      <c r="D103" s="166">
        <v>1700</v>
      </c>
      <c r="E103" s="167"/>
      <c r="F103" s="168"/>
    </row>
    <row r="104" spans="1:6" s="170" customFormat="1" ht="24" customHeight="1">
      <c r="A104" s="164" t="s">
        <v>55</v>
      </c>
      <c r="B104" s="169" t="s">
        <v>133</v>
      </c>
      <c r="C104" s="166">
        <v>2200</v>
      </c>
      <c r="D104" s="166">
        <v>1100</v>
      </c>
      <c r="E104" s="167">
        <v>750</v>
      </c>
      <c r="F104" s="168">
        <v>630</v>
      </c>
    </row>
    <row r="105" spans="1:6" s="170" customFormat="1" ht="49.5" customHeight="1">
      <c r="A105" s="174" t="s">
        <v>400</v>
      </c>
      <c r="B105" s="172" t="s">
        <v>136</v>
      </c>
      <c r="C105" s="166">
        <v>4000</v>
      </c>
      <c r="D105" s="166">
        <v>2200</v>
      </c>
      <c r="E105" s="167">
        <v>1100</v>
      </c>
      <c r="F105" s="168">
        <v>650</v>
      </c>
    </row>
    <row r="106" spans="1:6" s="3" customFormat="1" ht="39" customHeight="1">
      <c r="A106" s="50" t="s">
        <v>401</v>
      </c>
      <c r="B106" s="14" t="s">
        <v>279</v>
      </c>
      <c r="C106" s="42"/>
      <c r="D106" s="42"/>
      <c r="E106" s="9"/>
      <c r="F106" s="47"/>
    </row>
    <row r="107" spans="1:6" s="170" customFormat="1" ht="33" customHeight="1">
      <c r="A107" s="177" t="s">
        <v>4</v>
      </c>
      <c r="B107" s="169" t="s">
        <v>139</v>
      </c>
      <c r="C107" s="166">
        <v>2600</v>
      </c>
      <c r="D107" s="166">
        <v>1450</v>
      </c>
      <c r="E107" s="167">
        <v>750</v>
      </c>
      <c r="F107" s="168"/>
    </row>
    <row r="108" spans="1:6" s="170" customFormat="1" ht="33.75" customHeight="1">
      <c r="A108" s="177" t="s">
        <v>5</v>
      </c>
      <c r="B108" s="169" t="s">
        <v>140</v>
      </c>
      <c r="C108" s="166"/>
      <c r="D108" s="166"/>
      <c r="E108" s="167"/>
      <c r="F108" s="168"/>
    </row>
    <row r="109" spans="1:6" s="170" customFormat="1" ht="31.5" customHeight="1">
      <c r="A109" s="177" t="s">
        <v>137</v>
      </c>
      <c r="B109" s="169" t="s">
        <v>141</v>
      </c>
      <c r="C109" s="166"/>
      <c r="D109" s="166"/>
      <c r="E109" s="167"/>
      <c r="F109" s="168"/>
    </row>
    <row r="110" spans="1:14" ht="42.75" customHeight="1">
      <c r="A110" s="30" t="s">
        <v>138</v>
      </c>
      <c r="B110" s="10" t="s">
        <v>402</v>
      </c>
      <c r="C110" s="42">
        <v>1650</v>
      </c>
      <c r="D110" s="42">
        <v>900</v>
      </c>
      <c r="E110" s="9">
        <v>470</v>
      </c>
      <c r="F110" s="47"/>
      <c r="G110"/>
      <c r="H110"/>
      <c r="I110"/>
      <c r="J110"/>
      <c r="K110"/>
      <c r="L110"/>
      <c r="M110"/>
      <c r="N110"/>
    </row>
    <row r="111" spans="1:14" ht="42" customHeight="1">
      <c r="A111" s="24">
        <v>36</v>
      </c>
      <c r="B111" s="14" t="s">
        <v>6</v>
      </c>
      <c r="C111" s="42">
        <v>3500</v>
      </c>
      <c r="D111" s="42">
        <v>1650</v>
      </c>
      <c r="E111" s="9">
        <v>950</v>
      </c>
      <c r="F111" s="47"/>
      <c r="G111"/>
      <c r="H111"/>
      <c r="I111"/>
      <c r="J111"/>
      <c r="K111"/>
      <c r="L111"/>
      <c r="M111"/>
      <c r="N111"/>
    </row>
    <row r="112" spans="1:6" s="3" customFormat="1" ht="19.5" customHeight="1">
      <c r="A112" s="20">
        <v>37</v>
      </c>
      <c r="B112" s="14" t="s">
        <v>280</v>
      </c>
      <c r="C112" s="42"/>
      <c r="D112" s="42"/>
      <c r="E112" s="9"/>
      <c r="F112" s="47"/>
    </row>
    <row r="113" spans="1:14" ht="51.75" customHeight="1">
      <c r="A113" s="31" t="s">
        <v>7</v>
      </c>
      <c r="B113" s="10" t="s">
        <v>63</v>
      </c>
      <c r="C113" s="42">
        <v>3300</v>
      </c>
      <c r="D113" s="42">
        <v>1600</v>
      </c>
      <c r="E113" s="9">
        <v>920</v>
      </c>
      <c r="F113" s="47">
        <v>450</v>
      </c>
      <c r="G113"/>
      <c r="H113"/>
      <c r="I113"/>
      <c r="J113"/>
      <c r="K113"/>
      <c r="L113"/>
      <c r="M113"/>
      <c r="N113"/>
    </row>
    <row r="114" spans="1:14" ht="62.25" customHeight="1">
      <c r="A114" s="31" t="s">
        <v>8</v>
      </c>
      <c r="B114" s="10" t="s">
        <v>62</v>
      </c>
      <c r="C114" s="42">
        <v>2350</v>
      </c>
      <c r="D114" s="42">
        <v>1100</v>
      </c>
      <c r="E114" s="9">
        <v>480</v>
      </c>
      <c r="F114" s="47">
        <v>260</v>
      </c>
      <c r="G114"/>
      <c r="H114"/>
      <c r="I114"/>
      <c r="J114"/>
      <c r="K114"/>
      <c r="L114"/>
      <c r="M114"/>
      <c r="N114"/>
    </row>
    <row r="115" spans="1:14" ht="57.75" customHeight="1">
      <c r="A115" s="24">
        <v>38</v>
      </c>
      <c r="B115" s="35" t="s">
        <v>403</v>
      </c>
      <c r="C115" s="42">
        <v>2550</v>
      </c>
      <c r="D115" s="42">
        <v>800</v>
      </c>
      <c r="E115" s="9"/>
      <c r="F115" s="47"/>
      <c r="G115"/>
      <c r="H115"/>
      <c r="I115"/>
      <c r="J115"/>
      <c r="K115"/>
      <c r="L115"/>
      <c r="M115"/>
      <c r="N115"/>
    </row>
    <row r="116" spans="1:6" s="3" customFormat="1" ht="21.75" customHeight="1">
      <c r="A116" s="20">
        <v>39</v>
      </c>
      <c r="B116" s="14" t="s">
        <v>281</v>
      </c>
      <c r="C116" s="42"/>
      <c r="D116" s="42"/>
      <c r="E116" s="9"/>
      <c r="F116" s="47"/>
    </row>
    <row r="117" spans="1:14" ht="39" customHeight="1">
      <c r="A117" s="31" t="s">
        <v>357</v>
      </c>
      <c r="B117" s="10" t="s">
        <v>9</v>
      </c>
      <c r="C117" s="42">
        <v>1700</v>
      </c>
      <c r="D117" s="42">
        <v>830</v>
      </c>
      <c r="E117" s="9">
        <v>460</v>
      </c>
      <c r="F117" s="47">
        <v>230</v>
      </c>
      <c r="G117"/>
      <c r="H117"/>
      <c r="I117"/>
      <c r="J117"/>
      <c r="K117"/>
      <c r="L117"/>
      <c r="M117"/>
      <c r="N117"/>
    </row>
    <row r="118" spans="1:14" ht="54.75" customHeight="1">
      <c r="A118" s="31" t="s">
        <v>358</v>
      </c>
      <c r="B118" s="10" t="s">
        <v>40</v>
      </c>
      <c r="C118" s="42">
        <v>1200</v>
      </c>
      <c r="D118" s="42">
        <v>520</v>
      </c>
      <c r="E118" s="9">
        <v>280</v>
      </c>
      <c r="F118" s="47">
        <v>160</v>
      </c>
      <c r="G118"/>
      <c r="H118"/>
      <c r="I118"/>
      <c r="J118"/>
      <c r="K118"/>
      <c r="L118"/>
      <c r="M118"/>
      <c r="N118"/>
    </row>
    <row r="119" spans="1:14" ht="41.25" customHeight="1">
      <c r="A119" s="31" t="s">
        <v>359</v>
      </c>
      <c r="B119" s="10" t="s">
        <v>10</v>
      </c>
      <c r="C119" s="42">
        <v>1100</v>
      </c>
      <c r="D119" s="42">
        <v>490</v>
      </c>
      <c r="E119" s="9">
        <v>260</v>
      </c>
      <c r="F119" s="47">
        <v>150</v>
      </c>
      <c r="G119"/>
      <c r="H119"/>
      <c r="I119"/>
      <c r="J119"/>
      <c r="K119"/>
      <c r="L119"/>
      <c r="M119"/>
      <c r="N119"/>
    </row>
    <row r="120" spans="1:6" s="1" customFormat="1" ht="34.5" customHeight="1">
      <c r="A120" s="20">
        <v>40</v>
      </c>
      <c r="B120" s="14" t="s">
        <v>404</v>
      </c>
      <c r="C120" s="42"/>
      <c r="D120" s="42"/>
      <c r="E120" s="9"/>
      <c r="F120" s="47"/>
    </row>
    <row r="121" spans="1:14" ht="56.25" customHeight="1">
      <c r="A121" s="31" t="s">
        <v>360</v>
      </c>
      <c r="B121" s="10" t="s">
        <v>142</v>
      </c>
      <c r="C121" s="42">
        <v>4000</v>
      </c>
      <c r="D121" s="42"/>
      <c r="E121" s="9"/>
      <c r="F121" s="47"/>
      <c r="G121"/>
      <c r="H121"/>
      <c r="I121"/>
      <c r="J121"/>
      <c r="K121"/>
      <c r="L121"/>
      <c r="M121"/>
      <c r="N121"/>
    </row>
    <row r="122" spans="1:14" ht="57" customHeight="1">
      <c r="A122" s="31" t="s">
        <v>361</v>
      </c>
      <c r="B122" s="10" t="s">
        <v>33</v>
      </c>
      <c r="C122" s="42">
        <v>2900</v>
      </c>
      <c r="D122" s="42"/>
      <c r="E122" s="9"/>
      <c r="F122" s="47"/>
      <c r="G122"/>
      <c r="H122"/>
      <c r="I122"/>
      <c r="J122"/>
      <c r="K122"/>
      <c r="L122"/>
      <c r="M122"/>
      <c r="N122"/>
    </row>
    <row r="123" spans="1:14" ht="45" customHeight="1">
      <c r="A123" s="31" t="s">
        <v>362</v>
      </c>
      <c r="B123" s="10" t="s">
        <v>51</v>
      </c>
      <c r="C123" s="42">
        <v>2530</v>
      </c>
      <c r="D123" s="42"/>
      <c r="E123" s="9"/>
      <c r="F123" s="47"/>
      <c r="G123"/>
      <c r="H123"/>
      <c r="I123"/>
      <c r="J123"/>
      <c r="K123"/>
      <c r="L123"/>
      <c r="M123"/>
      <c r="N123"/>
    </row>
    <row r="124" spans="1:14" ht="53.25" customHeight="1">
      <c r="A124" s="31" t="s">
        <v>11</v>
      </c>
      <c r="B124" s="10" t="s">
        <v>52</v>
      </c>
      <c r="C124" s="42">
        <v>2200</v>
      </c>
      <c r="D124" s="42"/>
      <c r="E124" s="9"/>
      <c r="F124" s="47"/>
      <c r="G124"/>
      <c r="H124"/>
      <c r="I124"/>
      <c r="J124"/>
      <c r="K124"/>
      <c r="L124"/>
      <c r="M124"/>
      <c r="N124"/>
    </row>
    <row r="125" spans="1:14" ht="38.25" customHeight="1">
      <c r="A125" s="24">
        <v>41</v>
      </c>
      <c r="B125" s="14" t="s">
        <v>60</v>
      </c>
      <c r="C125" s="42"/>
      <c r="D125" s="42"/>
      <c r="E125" s="9"/>
      <c r="F125" s="47"/>
      <c r="G125"/>
      <c r="H125"/>
      <c r="I125"/>
      <c r="J125"/>
      <c r="K125"/>
      <c r="L125"/>
      <c r="M125"/>
      <c r="N125"/>
    </row>
    <row r="126" spans="1:6" s="170" customFormat="1" ht="78.75">
      <c r="A126" s="164" t="s">
        <v>363</v>
      </c>
      <c r="B126" s="178" t="s">
        <v>143</v>
      </c>
      <c r="C126" s="166">
        <v>1960</v>
      </c>
      <c r="D126" s="166">
        <v>990</v>
      </c>
      <c r="E126" s="167">
        <v>500</v>
      </c>
      <c r="F126" s="168">
        <v>250</v>
      </c>
    </row>
    <row r="127" spans="1:6" s="170" customFormat="1" ht="63">
      <c r="A127" s="164" t="s">
        <v>364</v>
      </c>
      <c r="B127" s="178" t="s">
        <v>145</v>
      </c>
      <c r="C127" s="166"/>
      <c r="D127" s="166"/>
      <c r="E127" s="167"/>
      <c r="F127" s="168"/>
    </row>
    <row r="128" spans="1:6" s="170" customFormat="1" ht="63">
      <c r="A128" s="164" t="s">
        <v>365</v>
      </c>
      <c r="B128" s="178" t="s">
        <v>144</v>
      </c>
      <c r="C128" s="166">
        <v>1960</v>
      </c>
      <c r="D128" s="166">
        <v>990</v>
      </c>
      <c r="E128" s="167">
        <v>500</v>
      </c>
      <c r="F128" s="168">
        <v>250</v>
      </c>
    </row>
    <row r="129" spans="1:6" s="170" customFormat="1" ht="47.25">
      <c r="A129" s="164" t="s">
        <v>149</v>
      </c>
      <c r="B129" s="178" t="s">
        <v>146</v>
      </c>
      <c r="C129" s="166"/>
      <c r="D129" s="166"/>
      <c r="E129" s="167"/>
      <c r="F129" s="168"/>
    </row>
    <row r="130" spans="1:6" s="170" customFormat="1" ht="63">
      <c r="A130" s="164" t="s">
        <v>150</v>
      </c>
      <c r="B130" s="178" t="s">
        <v>147</v>
      </c>
      <c r="C130" s="166">
        <v>1600</v>
      </c>
      <c r="D130" s="166">
        <v>860</v>
      </c>
      <c r="E130" s="167">
        <v>430</v>
      </c>
      <c r="F130" s="168">
        <v>170</v>
      </c>
    </row>
    <row r="131" spans="1:6" s="170" customFormat="1" ht="47.25">
      <c r="A131" s="164" t="s">
        <v>151</v>
      </c>
      <c r="B131" s="178" t="s">
        <v>148</v>
      </c>
      <c r="C131" s="166"/>
      <c r="D131" s="166"/>
      <c r="E131" s="167"/>
      <c r="F131" s="168"/>
    </row>
    <row r="132" spans="1:6" s="180" customFormat="1" ht="31.5">
      <c r="A132" s="179">
        <v>42</v>
      </c>
      <c r="B132" s="173" t="s">
        <v>152</v>
      </c>
      <c r="C132" s="166"/>
      <c r="D132" s="166"/>
      <c r="E132" s="167"/>
      <c r="F132" s="168"/>
    </row>
    <row r="133" spans="1:6" s="170" customFormat="1" ht="63">
      <c r="A133" s="164" t="s">
        <v>366</v>
      </c>
      <c r="B133" s="169" t="s">
        <v>153</v>
      </c>
      <c r="C133" s="166">
        <v>1350</v>
      </c>
      <c r="D133" s="166">
        <v>550</v>
      </c>
      <c r="E133" s="167">
        <v>380</v>
      </c>
      <c r="F133" s="168">
        <v>250</v>
      </c>
    </row>
    <row r="134" spans="1:6" s="170" customFormat="1" ht="78.75">
      <c r="A134" s="164" t="s">
        <v>367</v>
      </c>
      <c r="B134" s="169" t="s">
        <v>219</v>
      </c>
      <c r="C134" s="166">
        <v>1300</v>
      </c>
      <c r="D134" s="166">
        <v>520</v>
      </c>
      <c r="E134" s="167">
        <v>370</v>
      </c>
      <c r="F134" s="168">
        <v>245</v>
      </c>
    </row>
    <row r="135" spans="1:6" s="1" customFormat="1" ht="29.25" customHeight="1">
      <c r="A135" s="20">
        <v>43</v>
      </c>
      <c r="B135" s="14" t="s">
        <v>282</v>
      </c>
      <c r="C135" s="42"/>
      <c r="D135" s="42"/>
      <c r="E135" s="9"/>
      <c r="F135" s="47"/>
    </row>
    <row r="136" spans="1:14" ht="55.5" customHeight="1">
      <c r="A136" s="31" t="s">
        <v>372</v>
      </c>
      <c r="B136" s="10" t="s">
        <v>230</v>
      </c>
      <c r="C136" s="42">
        <v>4300</v>
      </c>
      <c r="D136" s="42"/>
      <c r="E136" s="9"/>
      <c r="F136" s="47"/>
      <c r="G136"/>
      <c r="H136"/>
      <c r="I136"/>
      <c r="J136"/>
      <c r="K136"/>
      <c r="L136"/>
      <c r="M136"/>
      <c r="N136"/>
    </row>
    <row r="137" spans="1:14" ht="57.75" customHeight="1">
      <c r="A137" s="31" t="s">
        <v>373</v>
      </c>
      <c r="B137" s="10" t="s">
        <v>405</v>
      </c>
      <c r="C137" s="42">
        <v>2650</v>
      </c>
      <c r="D137" s="42">
        <v>1200</v>
      </c>
      <c r="E137" s="9">
        <v>700</v>
      </c>
      <c r="F137" s="47">
        <v>400</v>
      </c>
      <c r="G137"/>
      <c r="H137"/>
      <c r="I137"/>
      <c r="J137"/>
      <c r="K137"/>
      <c r="L137"/>
      <c r="M137"/>
      <c r="N137"/>
    </row>
    <row r="138" spans="1:14" ht="59.25" customHeight="1">
      <c r="A138" s="31" t="s">
        <v>375</v>
      </c>
      <c r="B138" s="10" t="s">
        <v>406</v>
      </c>
      <c r="C138" s="42">
        <v>3000</v>
      </c>
      <c r="D138" s="42">
        <v>1400</v>
      </c>
      <c r="E138" s="9">
        <v>800</v>
      </c>
      <c r="F138" s="47">
        <v>450</v>
      </c>
      <c r="G138"/>
      <c r="H138"/>
      <c r="I138"/>
      <c r="J138"/>
      <c r="K138"/>
      <c r="L138"/>
      <c r="M138"/>
      <c r="N138"/>
    </row>
    <row r="139" spans="1:14" ht="60" customHeight="1">
      <c r="A139" s="31" t="s">
        <v>374</v>
      </c>
      <c r="B139" s="10" t="s">
        <v>407</v>
      </c>
      <c r="C139" s="42">
        <v>3050</v>
      </c>
      <c r="D139" s="42">
        <v>1700</v>
      </c>
      <c r="E139" s="9">
        <v>950</v>
      </c>
      <c r="F139" s="47">
        <v>700</v>
      </c>
      <c r="G139"/>
      <c r="H139"/>
      <c r="I139"/>
      <c r="J139"/>
      <c r="K139"/>
      <c r="L139"/>
      <c r="M139"/>
      <c r="N139"/>
    </row>
    <row r="140" spans="1:14" ht="57" customHeight="1">
      <c r="A140" s="31" t="s">
        <v>21</v>
      </c>
      <c r="B140" s="10" t="s">
        <v>20</v>
      </c>
      <c r="C140" s="42">
        <v>2450</v>
      </c>
      <c r="D140" s="42">
        <v>1100</v>
      </c>
      <c r="E140" s="9">
        <v>750</v>
      </c>
      <c r="F140" s="47">
        <v>320</v>
      </c>
      <c r="G140"/>
      <c r="H140"/>
      <c r="I140"/>
      <c r="J140"/>
      <c r="K140"/>
      <c r="L140"/>
      <c r="M140"/>
      <c r="N140"/>
    </row>
    <row r="141" spans="1:6" s="1" customFormat="1" ht="29.25" customHeight="1">
      <c r="A141" s="20">
        <v>44</v>
      </c>
      <c r="B141" s="14" t="s">
        <v>154</v>
      </c>
      <c r="C141" s="42"/>
      <c r="D141" s="42"/>
      <c r="E141" s="9"/>
      <c r="F141" s="47"/>
    </row>
    <row r="142" spans="1:14" ht="43.5" customHeight="1">
      <c r="A142" s="31" t="s">
        <v>376</v>
      </c>
      <c r="B142" s="10" t="s">
        <v>156</v>
      </c>
      <c r="C142" s="42">
        <v>2000</v>
      </c>
      <c r="D142" s="42">
        <v>850</v>
      </c>
      <c r="E142" s="9">
        <v>700</v>
      </c>
      <c r="F142" s="47">
        <v>460</v>
      </c>
      <c r="G142"/>
      <c r="H142"/>
      <c r="I142"/>
      <c r="J142"/>
      <c r="K142"/>
      <c r="L142"/>
      <c r="M142"/>
      <c r="N142"/>
    </row>
    <row r="143" spans="1:14" ht="42.75" customHeight="1">
      <c r="A143" s="31" t="s">
        <v>377</v>
      </c>
      <c r="B143" s="10" t="s">
        <v>155</v>
      </c>
      <c r="C143" s="42">
        <v>1520</v>
      </c>
      <c r="D143" s="42">
        <v>720</v>
      </c>
      <c r="E143" s="9">
        <v>460</v>
      </c>
      <c r="F143" s="47">
        <v>230</v>
      </c>
      <c r="G143"/>
      <c r="H143"/>
      <c r="I143"/>
      <c r="J143"/>
      <c r="K143"/>
      <c r="L143"/>
      <c r="M143"/>
      <c r="N143"/>
    </row>
    <row r="144" spans="1:14" ht="30" customHeight="1">
      <c r="A144" s="31" t="s">
        <v>378</v>
      </c>
      <c r="B144" s="10" t="s">
        <v>235</v>
      </c>
      <c r="C144" s="42">
        <v>1150</v>
      </c>
      <c r="D144" s="42">
        <v>520</v>
      </c>
      <c r="E144" s="9">
        <v>290</v>
      </c>
      <c r="F144" s="47">
        <v>160</v>
      </c>
      <c r="G144"/>
      <c r="H144"/>
      <c r="I144"/>
      <c r="J144"/>
      <c r="K144"/>
      <c r="L144"/>
      <c r="M144"/>
      <c r="N144"/>
    </row>
    <row r="145" spans="1:6" s="1" customFormat="1" ht="29.25" customHeight="1">
      <c r="A145" s="20">
        <v>45</v>
      </c>
      <c r="B145" s="14" t="s">
        <v>157</v>
      </c>
      <c r="C145" s="42"/>
      <c r="D145" s="42"/>
      <c r="E145" s="9"/>
      <c r="F145" s="182"/>
    </row>
    <row r="146" spans="1:14" ht="70.5" customHeight="1">
      <c r="A146" s="31" t="s">
        <v>24</v>
      </c>
      <c r="B146" s="10" t="s">
        <v>298</v>
      </c>
      <c r="C146" s="42">
        <v>1720</v>
      </c>
      <c r="D146" s="42">
        <v>830</v>
      </c>
      <c r="E146" s="9">
        <v>450</v>
      </c>
      <c r="F146" s="47">
        <v>260</v>
      </c>
      <c r="G146"/>
      <c r="H146"/>
      <c r="I146"/>
      <c r="J146"/>
      <c r="K146"/>
      <c r="L146"/>
      <c r="M146"/>
      <c r="N146"/>
    </row>
    <row r="147" spans="1:14" ht="71.25" customHeight="1">
      <c r="A147" s="31" t="s">
        <v>25</v>
      </c>
      <c r="B147" s="10" t="s">
        <v>299</v>
      </c>
      <c r="C147" s="42">
        <v>2000</v>
      </c>
      <c r="D147" s="42">
        <v>950</v>
      </c>
      <c r="E147" s="9">
        <v>700</v>
      </c>
      <c r="F147" s="47">
        <v>300</v>
      </c>
      <c r="G147"/>
      <c r="H147"/>
      <c r="I147"/>
      <c r="J147"/>
      <c r="K147"/>
      <c r="L147"/>
      <c r="M147"/>
      <c r="N147"/>
    </row>
    <row r="148" spans="1:14" ht="42.75" customHeight="1">
      <c r="A148" s="31" t="s">
        <v>26</v>
      </c>
      <c r="B148" s="10" t="s">
        <v>159</v>
      </c>
      <c r="C148" s="42">
        <v>1490</v>
      </c>
      <c r="D148" s="42">
        <v>700</v>
      </c>
      <c r="E148" s="9">
        <v>450</v>
      </c>
      <c r="F148" s="47">
        <v>280</v>
      </c>
      <c r="G148"/>
      <c r="H148"/>
      <c r="I148"/>
      <c r="J148"/>
      <c r="K148"/>
      <c r="L148"/>
      <c r="M148"/>
      <c r="N148"/>
    </row>
    <row r="149" spans="1:14" ht="45.75" customHeight="1">
      <c r="A149" s="31" t="s">
        <v>160</v>
      </c>
      <c r="B149" s="10" t="s">
        <v>158</v>
      </c>
      <c r="C149" s="42">
        <v>1120</v>
      </c>
      <c r="D149" s="42">
        <v>500</v>
      </c>
      <c r="E149" s="9">
        <v>320</v>
      </c>
      <c r="F149" s="47">
        <v>160</v>
      </c>
      <c r="G149"/>
      <c r="H149"/>
      <c r="I149"/>
      <c r="J149"/>
      <c r="K149"/>
      <c r="L149"/>
      <c r="M149"/>
      <c r="N149"/>
    </row>
    <row r="150" spans="1:14" ht="25.5" customHeight="1">
      <c r="A150" s="31" t="s">
        <v>161</v>
      </c>
      <c r="B150" s="10" t="s">
        <v>236</v>
      </c>
      <c r="C150" s="42">
        <v>980</v>
      </c>
      <c r="D150" s="42">
        <v>470</v>
      </c>
      <c r="E150" s="9">
        <v>260</v>
      </c>
      <c r="F150" s="47">
        <v>140</v>
      </c>
      <c r="G150"/>
      <c r="H150"/>
      <c r="I150"/>
      <c r="J150"/>
      <c r="K150"/>
      <c r="L150"/>
      <c r="M150"/>
      <c r="N150"/>
    </row>
    <row r="151" spans="1:6" s="1" customFormat="1" ht="48.75" customHeight="1">
      <c r="A151" s="24">
        <v>46</v>
      </c>
      <c r="B151" s="14" t="s">
        <v>175</v>
      </c>
      <c r="C151" s="42"/>
      <c r="D151" s="42"/>
      <c r="E151" s="9"/>
      <c r="F151" s="47"/>
    </row>
    <row r="152" spans="1:14" ht="26.25" customHeight="1">
      <c r="A152" s="30" t="s">
        <v>162</v>
      </c>
      <c r="B152" s="10" t="s">
        <v>237</v>
      </c>
      <c r="C152" s="42">
        <v>6200</v>
      </c>
      <c r="D152" s="42"/>
      <c r="E152" s="9"/>
      <c r="F152" s="47"/>
      <c r="G152"/>
      <c r="H152"/>
      <c r="I152"/>
      <c r="J152"/>
      <c r="K152"/>
      <c r="L152"/>
      <c r="M152"/>
      <c r="N152"/>
    </row>
    <row r="153" spans="1:14" ht="21.75" customHeight="1">
      <c r="A153" s="30" t="s">
        <v>163</v>
      </c>
      <c r="B153" s="10" t="s">
        <v>238</v>
      </c>
      <c r="C153" s="42">
        <v>3900</v>
      </c>
      <c r="D153" s="42"/>
      <c r="E153" s="9"/>
      <c r="F153" s="47"/>
      <c r="G153"/>
      <c r="H153"/>
      <c r="I153"/>
      <c r="J153"/>
      <c r="K153"/>
      <c r="L153"/>
      <c r="M153"/>
      <c r="N153"/>
    </row>
    <row r="154" spans="1:14" ht="24" customHeight="1">
      <c r="A154" s="30" t="s">
        <v>164</v>
      </c>
      <c r="B154" s="10" t="s">
        <v>239</v>
      </c>
      <c r="C154" s="42">
        <v>3700</v>
      </c>
      <c r="D154" s="42"/>
      <c r="E154" s="9"/>
      <c r="F154" s="47"/>
      <c r="G154"/>
      <c r="H154"/>
      <c r="I154"/>
      <c r="J154"/>
      <c r="K154"/>
      <c r="L154"/>
      <c r="M154"/>
      <c r="N154"/>
    </row>
    <row r="155" spans="1:14" ht="21.75" customHeight="1">
      <c r="A155" s="30" t="s">
        <v>165</v>
      </c>
      <c r="B155" s="10" t="s">
        <v>240</v>
      </c>
      <c r="C155" s="42">
        <v>3100</v>
      </c>
      <c r="D155" s="42"/>
      <c r="E155" s="9"/>
      <c r="F155" s="47"/>
      <c r="G155"/>
      <c r="H155"/>
      <c r="I155"/>
      <c r="J155"/>
      <c r="K155"/>
      <c r="L155"/>
      <c r="M155"/>
      <c r="N155"/>
    </row>
    <row r="156" spans="1:14" ht="24.75" customHeight="1">
      <c r="A156" s="30" t="s">
        <v>166</v>
      </c>
      <c r="B156" s="10" t="s">
        <v>241</v>
      </c>
      <c r="C156" s="42">
        <v>2530</v>
      </c>
      <c r="D156" s="42"/>
      <c r="E156" s="9"/>
      <c r="F156" s="47"/>
      <c r="G156"/>
      <c r="H156"/>
      <c r="I156"/>
      <c r="J156"/>
      <c r="K156"/>
      <c r="L156"/>
      <c r="M156"/>
      <c r="N156"/>
    </row>
    <row r="157" spans="1:14" ht="24.75" customHeight="1">
      <c r="A157" s="30" t="s">
        <v>167</v>
      </c>
      <c r="B157" s="10" t="s">
        <v>242</v>
      </c>
      <c r="C157" s="42">
        <v>1900</v>
      </c>
      <c r="D157" s="42"/>
      <c r="E157" s="9"/>
      <c r="F157" s="47"/>
      <c r="G157"/>
      <c r="H157"/>
      <c r="I157"/>
      <c r="J157"/>
      <c r="K157"/>
      <c r="L157"/>
      <c r="M157"/>
      <c r="N157"/>
    </row>
    <row r="158" spans="1:14" ht="24" customHeight="1">
      <c r="A158" s="20">
        <v>47</v>
      </c>
      <c r="B158" s="36" t="s">
        <v>300</v>
      </c>
      <c r="C158" s="42"/>
      <c r="D158" s="42"/>
      <c r="E158" s="9"/>
      <c r="F158" s="47"/>
      <c r="G158"/>
      <c r="H158"/>
      <c r="I158"/>
      <c r="J158"/>
      <c r="K158"/>
      <c r="L158"/>
      <c r="M158"/>
      <c r="N158"/>
    </row>
    <row r="159" spans="1:14" ht="24" customHeight="1">
      <c r="A159" s="30" t="s">
        <v>27</v>
      </c>
      <c r="B159" s="10" t="s">
        <v>56</v>
      </c>
      <c r="C159" s="42">
        <v>8340</v>
      </c>
      <c r="D159" s="42"/>
      <c r="E159" s="9"/>
      <c r="F159" s="47"/>
      <c r="G159"/>
      <c r="H159"/>
      <c r="I159"/>
      <c r="J159"/>
      <c r="K159"/>
      <c r="L159"/>
      <c r="M159"/>
      <c r="N159"/>
    </row>
    <row r="160" spans="1:14" ht="23.25" customHeight="1">
      <c r="A160" s="30" t="s">
        <v>28</v>
      </c>
      <c r="B160" s="10" t="s">
        <v>243</v>
      </c>
      <c r="C160" s="42">
        <v>5290</v>
      </c>
      <c r="D160" s="42"/>
      <c r="E160" s="9"/>
      <c r="F160" s="47"/>
      <c r="G160"/>
      <c r="H160"/>
      <c r="I160"/>
      <c r="J160"/>
      <c r="K160"/>
      <c r="L160"/>
      <c r="M160"/>
      <c r="N160"/>
    </row>
    <row r="161" spans="1:14" ht="20.25" customHeight="1">
      <c r="A161" s="30" t="s">
        <v>168</v>
      </c>
      <c r="B161" s="10" t="s">
        <v>244</v>
      </c>
      <c r="C161" s="42">
        <v>3800</v>
      </c>
      <c r="D161" s="42"/>
      <c r="E161" s="9"/>
      <c r="F161" s="47"/>
      <c r="G161"/>
      <c r="H161"/>
      <c r="I161"/>
      <c r="J161"/>
      <c r="K161"/>
      <c r="L161"/>
      <c r="M161"/>
      <c r="N161"/>
    </row>
    <row r="162" spans="1:14" ht="21.75" customHeight="1">
      <c r="A162" s="30" t="s">
        <v>169</v>
      </c>
      <c r="B162" s="10" t="s">
        <v>245</v>
      </c>
      <c r="C162" s="42">
        <v>2990</v>
      </c>
      <c r="D162" s="42"/>
      <c r="E162" s="9"/>
      <c r="F162" s="47"/>
      <c r="G162"/>
      <c r="H162"/>
      <c r="I162"/>
      <c r="J162"/>
      <c r="K162"/>
      <c r="L162"/>
      <c r="M162"/>
      <c r="N162"/>
    </row>
    <row r="163" spans="1:6" s="3" customFormat="1" ht="22.5" customHeight="1">
      <c r="A163" s="20">
        <v>48</v>
      </c>
      <c r="B163" s="14" t="s">
        <v>284</v>
      </c>
      <c r="C163" s="42"/>
      <c r="D163" s="42"/>
      <c r="E163" s="9"/>
      <c r="F163" s="47"/>
    </row>
    <row r="164" spans="1:6" s="3" customFormat="1" ht="39.75" customHeight="1">
      <c r="A164" s="30" t="s">
        <v>170</v>
      </c>
      <c r="B164" s="37" t="s">
        <v>176</v>
      </c>
      <c r="C164" s="42">
        <v>3600</v>
      </c>
      <c r="D164" s="42">
        <v>1400</v>
      </c>
      <c r="E164" s="9"/>
      <c r="F164" s="47"/>
    </row>
    <row r="165" spans="1:14" ht="44.25" customHeight="1">
      <c r="A165" s="30" t="s">
        <v>171</v>
      </c>
      <c r="B165" s="36" t="s">
        <v>177</v>
      </c>
      <c r="C165" s="42">
        <v>1300</v>
      </c>
      <c r="D165" s="42">
        <v>650</v>
      </c>
      <c r="E165" s="9">
        <v>380</v>
      </c>
      <c r="F165" s="47">
        <v>250</v>
      </c>
      <c r="G165"/>
      <c r="H165"/>
      <c r="I165"/>
      <c r="J165"/>
      <c r="K165"/>
      <c r="L165"/>
      <c r="M165"/>
      <c r="N165"/>
    </row>
    <row r="166" spans="1:14" ht="45.75" customHeight="1">
      <c r="A166" s="30" t="s">
        <v>172</v>
      </c>
      <c r="B166" s="36" t="s">
        <v>178</v>
      </c>
      <c r="C166" s="42">
        <v>1050</v>
      </c>
      <c r="D166" s="42">
        <v>540</v>
      </c>
      <c r="E166" s="9">
        <v>270</v>
      </c>
      <c r="F166" s="47">
        <v>190</v>
      </c>
      <c r="G166"/>
      <c r="H166"/>
      <c r="I166"/>
      <c r="J166"/>
      <c r="K166"/>
      <c r="L166"/>
      <c r="M166"/>
      <c r="N166"/>
    </row>
    <row r="167" spans="1:14" ht="63.75" customHeight="1">
      <c r="A167" s="24">
        <v>49</v>
      </c>
      <c r="B167" s="14" t="s">
        <v>408</v>
      </c>
      <c r="C167" s="42">
        <v>2200</v>
      </c>
      <c r="D167" s="42">
        <v>1100</v>
      </c>
      <c r="E167" s="9">
        <v>650</v>
      </c>
      <c r="F167" s="47">
        <v>320</v>
      </c>
      <c r="G167"/>
      <c r="H167"/>
      <c r="I167"/>
      <c r="J167"/>
      <c r="K167"/>
      <c r="L167"/>
      <c r="M167"/>
      <c r="N167"/>
    </row>
    <row r="168" spans="1:6" s="1" customFormat="1" ht="21" customHeight="1">
      <c r="A168" s="20">
        <v>50</v>
      </c>
      <c r="B168" s="14" t="s">
        <v>386</v>
      </c>
      <c r="C168" s="42"/>
      <c r="D168" s="42"/>
      <c r="E168" s="9"/>
      <c r="F168" s="47"/>
    </row>
    <row r="169" spans="1:14" ht="47.25">
      <c r="A169" s="31" t="s">
        <v>173</v>
      </c>
      <c r="B169" s="10" t="s">
        <v>179</v>
      </c>
      <c r="C169" s="42">
        <v>8500</v>
      </c>
      <c r="D169" s="42">
        <v>4200</v>
      </c>
      <c r="E169" s="9"/>
      <c r="F169" s="47"/>
      <c r="G169"/>
      <c r="H169"/>
      <c r="I169"/>
      <c r="J169"/>
      <c r="K169"/>
      <c r="L169"/>
      <c r="M169"/>
      <c r="N169"/>
    </row>
    <row r="170" spans="1:14" ht="45" customHeight="1">
      <c r="A170" s="31" t="s">
        <v>174</v>
      </c>
      <c r="B170" s="10" t="s">
        <v>247</v>
      </c>
      <c r="C170" s="42">
        <v>5800</v>
      </c>
      <c r="D170" s="42">
        <v>2800</v>
      </c>
      <c r="E170" s="9"/>
      <c r="F170" s="47"/>
      <c r="G170"/>
      <c r="H170"/>
      <c r="I170"/>
      <c r="J170"/>
      <c r="K170"/>
      <c r="L170"/>
      <c r="M170"/>
      <c r="N170"/>
    </row>
    <row r="171" spans="1:6" s="180" customFormat="1" ht="21" customHeight="1">
      <c r="A171" s="179">
        <v>51</v>
      </c>
      <c r="B171" s="173" t="s">
        <v>212</v>
      </c>
      <c r="C171" s="166"/>
      <c r="D171" s="166"/>
      <c r="E171" s="167"/>
      <c r="F171" s="168"/>
    </row>
    <row r="172" spans="1:6" s="170" customFormat="1" ht="31.5">
      <c r="A172" s="164" t="s">
        <v>180</v>
      </c>
      <c r="B172" s="169" t="s">
        <v>181</v>
      </c>
      <c r="C172" s="166"/>
      <c r="D172" s="166"/>
      <c r="E172" s="167"/>
      <c r="F172" s="168"/>
    </row>
    <row r="173" spans="1:6" s="170" customFormat="1" ht="45" customHeight="1">
      <c r="A173" s="164" t="s">
        <v>182</v>
      </c>
      <c r="B173" s="169" t="s">
        <v>183</v>
      </c>
      <c r="C173" s="166">
        <v>3700</v>
      </c>
      <c r="D173" s="166"/>
      <c r="E173" s="167"/>
      <c r="F173" s="168"/>
    </row>
    <row r="174" spans="1:6" s="170" customFormat="1" ht="47.25">
      <c r="A174" s="164" t="s">
        <v>184</v>
      </c>
      <c r="B174" s="169" t="s">
        <v>186</v>
      </c>
      <c r="C174" s="166"/>
      <c r="D174" s="166"/>
      <c r="E174" s="167"/>
      <c r="F174" s="168"/>
    </row>
    <row r="175" spans="1:6" s="170" customFormat="1" ht="45" customHeight="1">
      <c r="A175" s="164" t="s">
        <v>185</v>
      </c>
      <c r="B175" s="169" t="s">
        <v>187</v>
      </c>
      <c r="C175" s="166"/>
      <c r="D175" s="166"/>
      <c r="E175" s="167"/>
      <c r="F175" s="168"/>
    </row>
    <row r="176" spans="1:6" s="170" customFormat="1" ht="31.5">
      <c r="A176" s="164" t="s">
        <v>188</v>
      </c>
      <c r="B176" s="169" t="s">
        <v>190</v>
      </c>
      <c r="C176" s="166"/>
      <c r="D176" s="166"/>
      <c r="E176" s="167"/>
      <c r="F176" s="168"/>
    </row>
    <row r="177" spans="1:6" s="170" customFormat="1" ht="45" customHeight="1">
      <c r="A177" s="164" t="s">
        <v>189</v>
      </c>
      <c r="B177" s="169" t="s">
        <v>191</v>
      </c>
      <c r="C177" s="166"/>
      <c r="D177" s="166"/>
      <c r="E177" s="167"/>
      <c r="F177" s="168"/>
    </row>
    <row r="178" spans="1:6" s="188" customFormat="1" ht="26.25" customHeight="1">
      <c r="A178" s="183" t="s">
        <v>203</v>
      </c>
      <c r="B178" s="184" t="s">
        <v>202</v>
      </c>
      <c r="C178" s="185"/>
      <c r="D178" s="185"/>
      <c r="E178" s="186"/>
      <c r="F178" s="187"/>
    </row>
    <row r="179" spans="1:6" s="180" customFormat="1" ht="16.5">
      <c r="A179" s="179">
        <v>52</v>
      </c>
      <c r="B179" s="173" t="s">
        <v>194</v>
      </c>
      <c r="C179" s="166"/>
      <c r="D179" s="166"/>
      <c r="E179" s="167"/>
      <c r="F179" s="168"/>
    </row>
    <row r="180" spans="1:6" s="170" customFormat="1" ht="24" customHeight="1">
      <c r="A180" s="177" t="s">
        <v>197</v>
      </c>
      <c r="B180" s="169" t="s">
        <v>239</v>
      </c>
      <c r="C180" s="166">
        <v>3700</v>
      </c>
      <c r="D180" s="166"/>
      <c r="E180" s="167"/>
      <c r="F180" s="168"/>
    </row>
    <row r="181" spans="1:6" s="170" customFormat="1" ht="21.75" customHeight="1">
      <c r="A181" s="177" t="s">
        <v>198</v>
      </c>
      <c r="B181" s="169" t="s">
        <v>200</v>
      </c>
      <c r="C181" s="166">
        <v>3300</v>
      </c>
      <c r="D181" s="166"/>
      <c r="E181" s="167"/>
      <c r="F181" s="168"/>
    </row>
    <row r="182" spans="1:6" s="170" customFormat="1" ht="24.75" customHeight="1">
      <c r="A182" s="177" t="s">
        <v>199</v>
      </c>
      <c r="B182" s="169" t="s">
        <v>241</v>
      </c>
      <c r="C182" s="166">
        <v>2530</v>
      </c>
      <c r="D182" s="166"/>
      <c r="E182" s="167"/>
      <c r="F182" s="168"/>
    </row>
    <row r="183" spans="1:6" s="180" customFormat="1" ht="31.5">
      <c r="A183" s="179">
        <v>53</v>
      </c>
      <c r="B183" s="173" t="s">
        <v>195</v>
      </c>
      <c r="C183" s="166"/>
      <c r="D183" s="166"/>
      <c r="E183" s="167"/>
      <c r="F183" s="168"/>
    </row>
    <row r="184" spans="1:6" s="180" customFormat="1" ht="27" customHeight="1">
      <c r="A184" s="179">
        <v>54</v>
      </c>
      <c r="B184" s="173" t="s">
        <v>196</v>
      </c>
      <c r="C184" s="166"/>
      <c r="D184" s="166"/>
      <c r="E184" s="167"/>
      <c r="F184" s="168"/>
    </row>
    <row r="185" spans="1:6" s="180" customFormat="1" ht="31.5">
      <c r="A185" s="179">
        <v>55</v>
      </c>
      <c r="B185" s="173" t="s">
        <v>201</v>
      </c>
      <c r="C185" s="166"/>
      <c r="D185" s="166"/>
      <c r="E185" s="167"/>
      <c r="F185" s="168"/>
    </row>
    <row r="186" spans="1:6" s="180" customFormat="1" ht="27.75" customHeight="1">
      <c r="A186" s="179">
        <v>56</v>
      </c>
      <c r="B186" s="173" t="s">
        <v>193</v>
      </c>
      <c r="C186" s="166"/>
      <c r="D186" s="166"/>
      <c r="E186" s="167"/>
      <c r="F186" s="168"/>
    </row>
    <row r="187" spans="1:6" s="180" customFormat="1" ht="26.25" customHeight="1">
      <c r="A187" s="179">
        <v>57</v>
      </c>
      <c r="B187" s="173" t="s">
        <v>192</v>
      </c>
      <c r="C187" s="166"/>
      <c r="D187" s="166"/>
      <c r="E187" s="167"/>
      <c r="F187" s="168"/>
    </row>
    <row r="188" spans="1:6" s="180" customFormat="1" ht="26.25" customHeight="1">
      <c r="A188" s="194"/>
      <c r="B188" s="195"/>
      <c r="C188" s="196"/>
      <c r="D188" s="196"/>
      <c r="E188" s="197"/>
      <c r="F188" s="198"/>
    </row>
    <row r="189" spans="1:6" s="180" customFormat="1" ht="26.25" customHeight="1">
      <c r="A189" s="199"/>
      <c r="B189" s="200"/>
      <c r="C189" s="201"/>
      <c r="D189" s="201"/>
      <c r="E189" s="202"/>
      <c r="F189" s="203"/>
    </row>
    <row r="190" spans="1:6" s="180" customFormat="1" ht="26.25" customHeight="1">
      <c r="A190" s="199"/>
      <c r="B190" s="200"/>
      <c r="C190" s="201"/>
      <c r="D190" s="201"/>
      <c r="E190" s="202"/>
      <c r="F190" s="203"/>
    </row>
    <row r="191" spans="1:6" s="180" customFormat="1" ht="26.25" customHeight="1">
      <c r="A191" s="199"/>
      <c r="B191" s="200"/>
      <c r="C191" s="201"/>
      <c r="D191" s="201"/>
      <c r="E191" s="202"/>
      <c r="F191" s="203"/>
    </row>
    <row r="192" spans="1:6" s="181" customFormat="1" ht="33.75" customHeight="1">
      <c r="A192" s="332" t="s">
        <v>206</v>
      </c>
      <c r="B192" s="332"/>
      <c r="C192" s="332"/>
      <c r="D192" s="332"/>
      <c r="E192" s="332"/>
      <c r="F192" s="332"/>
    </row>
    <row r="193" spans="1:14" ht="19.5" customHeight="1">
      <c r="A193" s="318" t="s">
        <v>224</v>
      </c>
      <c r="B193" s="318"/>
      <c r="C193" s="318"/>
      <c r="D193" s="318"/>
      <c r="E193" s="318"/>
      <c r="F193" s="318"/>
      <c r="G193" s="189"/>
      <c r="H193"/>
      <c r="I193"/>
      <c r="J193"/>
      <c r="K193"/>
      <c r="L193"/>
      <c r="M193"/>
      <c r="N193"/>
    </row>
    <row r="194" spans="1:6" s="3" customFormat="1" ht="36.75" customHeight="1">
      <c r="A194" s="208" t="s">
        <v>252</v>
      </c>
      <c r="B194" s="15" t="s">
        <v>306</v>
      </c>
      <c r="C194" s="15" t="s">
        <v>248</v>
      </c>
      <c r="D194" s="15" t="s">
        <v>249</v>
      </c>
      <c r="E194" s="15" t="s">
        <v>250</v>
      </c>
      <c r="F194" s="15" t="s">
        <v>251</v>
      </c>
    </row>
    <row r="195" spans="1:6" s="3" customFormat="1" ht="21.75" customHeight="1">
      <c r="A195" s="128">
        <v>1</v>
      </c>
      <c r="B195" s="205" t="s">
        <v>288</v>
      </c>
      <c r="C195" s="206"/>
      <c r="D195" s="207"/>
      <c r="E195" s="207"/>
      <c r="F195" s="207"/>
    </row>
    <row r="196" spans="1:7" s="170" customFormat="1" ht="21.75" customHeight="1">
      <c r="A196" s="191" t="s">
        <v>289</v>
      </c>
      <c r="B196" s="192" t="s">
        <v>41</v>
      </c>
      <c r="C196" s="193"/>
      <c r="D196" s="214"/>
      <c r="E196" s="214"/>
      <c r="F196" s="214"/>
      <c r="G196" s="170" t="s">
        <v>208</v>
      </c>
    </row>
    <row r="197" spans="1:6" s="170" customFormat="1" ht="22.5" customHeight="1">
      <c r="A197" s="164"/>
      <c r="B197" s="169" t="s">
        <v>225</v>
      </c>
      <c r="C197" s="166">
        <v>3200</v>
      </c>
      <c r="D197" s="166">
        <v>1550</v>
      </c>
      <c r="E197" s="167">
        <v>760</v>
      </c>
      <c r="F197" s="168">
        <v>420</v>
      </c>
    </row>
    <row r="198" spans="1:6" s="170" customFormat="1" ht="36" customHeight="1">
      <c r="A198" s="164"/>
      <c r="B198" s="169" t="s">
        <v>253</v>
      </c>
      <c r="C198" s="166">
        <v>1900</v>
      </c>
      <c r="D198" s="166">
        <v>1050</v>
      </c>
      <c r="E198" s="167">
        <v>750</v>
      </c>
      <c r="F198" s="168">
        <v>260</v>
      </c>
    </row>
    <row r="199" spans="1:6" s="3" customFormat="1" ht="31.5">
      <c r="A199" s="20" t="s">
        <v>291</v>
      </c>
      <c r="B199" s="14" t="s">
        <v>213</v>
      </c>
      <c r="C199" s="42">
        <v>660</v>
      </c>
      <c r="D199" s="42">
        <v>390</v>
      </c>
      <c r="E199" s="42">
        <v>260</v>
      </c>
      <c r="F199" s="42">
        <v>190</v>
      </c>
    </row>
    <row r="200" spans="1:14" ht="26.25" customHeight="1">
      <c r="A200" s="20" t="s">
        <v>292</v>
      </c>
      <c r="B200" s="38" t="s">
        <v>303</v>
      </c>
      <c r="C200" s="9">
        <v>420</v>
      </c>
      <c r="D200" s="9">
        <v>365</v>
      </c>
      <c r="E200" s="9">
        <v>260</v>
      </c>
      <c r="F200" s="9">
        <v>145</v>
      </c>
      <c r="G200"/>
      <c r="H200"/>
      <c r="I200"/>
      <c r="J200"/>
      <c r="K200"/>
      <c r="L200"/>
      <c r="M200"/>
      <c r="N200"/>
    </row>
    <row r="201" spans="1:14" ht="21.75" customHeight="1">
      <c r="A201" s="209" t="s">
        <v>207</v>
      </c>
      <c r="B201" s="210" t="s">
        <v>296</v>
      </c>
      <c r="C201" s="211">
        <v>230</v>
      </c>
      <c r="D201" s="211">
        <v>188</v>
      </c>
      <c r="E201" s="211">
        <v>83</v>
      </c>
      <c r="F201" s="211">
        <v>57</v>
      </c>
      <c r="G201"/>
      <c r="H201"/>
      <c r="I201"/>
      <c r="J201"/>
      <c r="K201"/>
      <c r="L201"/>
      <c r="M201"/>
      <c r="N201"/>
    </row>
    <row r="202" spans="1:6" s="3" customFormat="1" ht="21.75" customHeight="1">
      <c r="A202" s="128">
        <v>2</v>
      </c>
      <c r="B202" s="205" t="s">
        <v>293</v>
      </c>
      <c r="C202" s="213"/>
      <c r="D202" s="213"/>
      <c r="E202" s="213"/>
      <c r="F202" s="213"/>
    </row>
    <row r="203" spans="1:6" s="3" customFormat="1" ht="27.75" customHeight="1">
      <c r="A203" s="204" t="s">
        <v>289</v>
      </c>
      <c r="B203" s="217" t="s">
        <v>214</v>
      </c>
      <c r="C203" s="212">
        <v>880</v>
      </c>
      <c r="D203" s="212">
        <v>730</v>
      </c>
      <c r="E203" s="212">
        <v>575</v>
      </c>
      <c r="F203" s="212">
        <v>375</v>
      </c>
    </row>
    <row r="204" spans="1:6" s="3" customFormat="1" ht="30" customHeight="1">
      <c r="A204" s="20" t="s">
        <v>291</v>
      </c>
      <c r="B204" s="10" t="s">
        <v>382</v>
      </c>
      <c r="C204" s="9">
        <v>420</v>
      </c>
      <c r="D204" s="9">
        <v>365</v>
      </c>
      <c r="E204" s="9">
        <v>260</v>
      </c>
      <c r="F204" s="9">
        <v>155</v>
      </c>
    </row>
    <row r="205" spans="1:6" s="3" customFormat="1" ht="25.5" customHeight="1">
      <c r="A205" s="20" t="s">
        <v>292</v>
      </c>
      <c r="B205" s="10" t="s">
        <v>295</v>
      </c>
      <c r="C205" s="9">
        <v>300</v>
      </c>
      <c r="D205" s="9">
        <v>230</v>
      </c>
      <c r="E205" s="9">
        <v>125</v>
      </c>
      <c r="F205" s="9">
        <v>94</v>
      </c>
    </row>
    <row r="206" spans="1:14" ht="25.5" customHeight="1">
      <c r="A206" s="25"/>
      <c r="B206" s="26"/>
      <c r="C206" s="27"/>
      <c r="D206" s="27"/>
      <c r="E206" s="27"/>
      <c r="F206" s="27"/>
      <c r="G206"/>
      <c r="H206"/>
      <c r="I206"/>
      <c r="J206"/>
      <c r="K206"/>
      <c r="L206"/>
      <c r="M206"/>
      <c r="N206"/>
    </row>
    <row r="207" spans="2:14" ht="23.25" customHeight="1">
      <c r="B207" s="330"/>
      <c r="C207" s="330"/>
      <c r="D207" s="330"/>
      <c r="E207" s="330"/>
      <c r="F207" s="330"/>
      <c r="G207" s="330"/>
      <c r="H207" s="330"/>
      <c r="I207" s="330"/>
      <c r="J207" s="330"/>
      <c r="K207" s="330"/>
      <c r="L207" s="330"/>
      <c r="M207" s="330"/>
      <c r="N207" s="330"/>
    </row>
    <row r="208" spans="2:15" ht="18.75">
      <c r="B208" s="326"/>
      <c r="C208" s="326"/>
      <c r="D208" s="326"/>
      <c r="E208" s="326"/>
      <c r="F208" s="326"/>
      <c r="G208" s="326"/>
      <c r="H208" s="326"/>
      <c r="I208" s="326"/>
      <c r="J208" s="326"/>
      <c r="K208" s="326"/>
      <c r="L208" s="326"/>
      <c r="M208" s="326"/>
      <c r="N208" s="326"/>
      <c r="O208" s="326"/>
    </row>
    <row r="209" spans="2:15" ht="18.75" customHeight="1">
      <c r="B209" s="326"/>
      <c r="C209" s="326"/>
      <c r="D209" s="326"/>
      <c r="E209" s="326"/>
      <c r="F209" s="326"/>
      <c r="G209" s="326"/>
      <c r="H209" s="326"/>
      <c r="I209" s="326"/>
      <c r="J209" s="326"/>
      <c r="K209" s="326"/>
      <c r="L209" s="326"/>
      <c r="M209" s="326"/>
      <c r="N209" s="326"/>
      <c r="O209" s="326"/>
    </row>
    <row r="210" spans="2:15" ht="18.75" customHeight="1">
      <c r="B210" s="326"/>
      <c r="C210" s="326"/>
      <c r="D210" s="326"/>
      <c r="E210" s="326"/>
      <c r="F210" s="326"/>
      <c r="G210" s="326"/>
      <c r="H210" s="326"/>
      <c r="I210" s="326"/>
      <c r="J210" s="326"/>
      <c r="K210" s="326"/>
      <c r="L210" s="326"/>
      <c r="M210" s="326"/>
      <c r="N210" s="326"/>
      <c r="O210" s="326"/>
    </row>
    <row r="211" spans="2:15" ht="18.75" customHeight="1">
      <c r="B211" s="327"/>
      <c r="C211" s="327"/>
      <c r="D211" s="327"/>
      <c r="E211" s="327"/>
      <c r="F211" s="327"/>
      <c r="G211" s="327"/>
      <c r="H211" s="327"/>
      <c r="I211" s="327"/>
      <c r="J211" s="327"/>
      <c r="K211" s="327"/>
      <c r="L211" s="327"/>
      <c r="M211" s="327"/>
      <c r="N211" s="327"/>
      <c r="O211" s="327"/>
    </row>
  </sheetData>
  <sheetProtection/>
  <mergeCells count="10">
    <mergeCell ref="B211:O211"/>
    <mergeCell ref="B207:N207"/>
    <mergeCell ref="B208:O208"/>
    <mergeCell ref="B209:O209"/>
    <mergeCell ref="A1:F1"/>
    <mergeCell ref="A192:F192"/>
    <mergeCell ref="A193:F193"/>
    <mergeCell ref="B210:O210"/>
    <mergeCell ref="A2:G2"/>
    <mergeCell ref="A3:F3"/>
  </mergeCells>
  <printOptions/>
  <pageMargins left="0.6" right="0.2" top="0.19" bottom="0.19" header="0.19" footer="0.1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3"/>
  <sheetViews>
    <sheetView zoomScalePageLayoutView="0" workbookViewId="0" topLeftCell="A1">
      <selection activeCell="C21" sqref="C21"/>
    </sheetView>
  </sheetViews>
  <sheetFormatPr defaultColWidth="9.00390625" defaultRowHeight="15.75"/>
  <cols>
    <col min="2" max="6" width="20.875" style="0" customWidth="1"/>
  </cols>
  <sheetData>
    <row r="1" spans="1:6" ht="35.25" customHeight="1">
      <c r="A1" s="132"/>
      <c r="B1" s="335" t="s">
        <v>102</v>
      </c>
      <c r="C1" s="335"/>
      <c r="D1" s="335"/>
      <c r="E1" s="335"/>
      <c r="F1" s="335"/>
    </row>
    <row r="2" spans="1:6" ht="35.25" customHeight="1">
      <c r="A2" s="44">
        <v>1</v>
      </c>
      <c r="B2" s="336" t="s">
        <v>101</v>
      </c>
      <c r="C2" s="337"/>
      <c r="D2" s="337"/>
      <c r="E2" s="337"/>
      <c r="F2" s="338"/>
    </row>
    <row r="3" spans="1:6" ht="35.25" customHeight="1">
      <c r="A3" s="133"/>
      <c r="B3" s="137"/>
      <c r="C3" s="137"/>
      <c r="D3" s="137"/>
      <c r="E3" s="137"/>
      <c r="F3" s="137"/>
    </row>
    <row r="4" spans="1:6" ht="35.25" customHeight="1">
      <c r="A4" s="15"/>
      <c r="B4" s="321" t="s">
        <v>107</v>
      </c>
      <c r="C4" s="322"/>
      <c r="D4" s="322"/>
      <c r="E4" s="322"/>
      <c r="F4" s="323"/>
    </row>
    <row r="6" spans="1:6" ht="48" customHeight="1">
      <c r="A6" s="15"/>
      <c r="B6" s="335" t="s">
        <v>103</v>
      </c>
      <c r="C6" s="335"/>
      <c r="D6" s="335"/>
      <c r="E6" s="335"/>
      <c r="F6" s="335"/>
    </row>
    <row r="7" spans="1:6" ht="48" customHeight="1">
      <c r="A7" s="44">
        <v>1</v>
      </c>
      <c r="B7" s="336" t="s">
        <v>108</v>
      </c>
      <c r="C7" s="337"/>
      <c r="D7" s="337"/>
      <c r="E7" s="337"/>
      <c r="F7" s="338"/>
    </row>
    <row r="8" spans="1:6" ht="48" customHeight="1">
      <c r="A8" s="15"/>
      <c r="B8" s="335" t="s">
        <v>104</v>
      </c>
      <c r="C8" s="335"/>
      <c r="D8" s="335"/>
      <c r="E8" s="335"/>
      <c r="F8" s="335"/>
    </row>
    <row r="9" spans="1:6" ht="48" customHeight="1">
      <c r="A9" s="44">
        <v>1</v>
      </c>
      <c r="B9" s="336" t="s">
        <v>109</v>
      </c>
      <c r="C9" s="337"/>
      <c r="D9" s="337"/>
      <c r="E9" s="337"/>
      <c r="F9" s="338"/>
    </row>
    <row r="10" spans="1:6" ht="48" customHeight="1">
      <c r="A10" s="15"/>
      <c r="B10" s="335" t="s">
        <v>105</v>
      </c>
      <c r="C10" s="335"/>
      <c r="D10" s="335"/>
      <c r="E10" s="335"/>
      <c r="F10" s="335"/>
    </row>
    <row r="11" spans="1:6" ht="61.5" customHeight="1">
      <c r="A11" s="44">
        <v>1</v>
      </c>
      <c r="B11" s="336" t="s">
        <v>110</v>
      </c>
      <c r="C11" s="337"/>
      <c r="D11" s="337"/>
      <c r="E11" s="337"/>
      <c r="F11" s="338"/>
    </row>
    <row r="12" spans="1:6" ht="48" customHeight="1">
      <c r="A12" s="135"/>
      <c r="B12" s="334" t="s">
        <v>106</v>
      </c>
      <c r="C12" s="334"/>
      <c r="D12" s="334"/>
      <c r="E12" s="334"/>
      <c r="F12" s="334"/>
    </row>
    <row r="13" spans="1:6" ht="68.25" customHeight="1">
      <c r="A13" s="136">
        <v>1</v>
      </c>
      <c r="B13" s="339" t="s">
        <v>111</v>
      </c>
      <c r="C13" s="340"/>
      <c r="D13" s="340"/>
      <c r="E13" s="340"/>
      <c r="F13" s="341"/>
    </row>
  </sheetData>
  <sheetProtection/>
  <mergeCells count="11">
    <mergeCell ref="B11:F11"/>
    <mergeCell ref="B12:F12"/>
    <mergeCell ref="B1:F1"/>
    <mergeCell ref="B2:F2"/>
    <mergeCell ref="B4:F4"/>
    <mergeCell ref="B13:F13"/>
    <mergeCell ref="B6:F6"/>
    <mergeCell ref="B7:F7"/>
    <mergeCell ref="B8:F8"/>
    <mergeCell ref="B9:F9"/>
    <mergeCell ref="B10:F10"/>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36">
      <selection activeCell="H12" sqref="H12"/>
    </sheetView>
  </sheetViews>
  <sheetFormatPr defaultColWidth="9.00390625" defaultRowHeight="15.75"/>
  <cols>
    <col min="2" max="2" width="53.75390625" style="0" customWidth="1"/>
    <col min="3" max="5" width="8.50390625" style="0" customWidth="1"/>
    <col min="9" max="9" width="55.25390625" style="0" customWidth="1"/>
  </cols>
  <sheetData>
    <row r="1" ht="15.75">
      <c r="A1" s="1" t="s">
        <v>81</v>
      </c>
    </row>
    <row r="3" spans="1:5" ht="15.75">
      <c r="A3" s="71" t="s">
        <v>286</v>
      </c>
      <c r="B3" s="71" t="s">
        <v>82</v>
      </c>
      <c r="C3" s="72"/>
      <c r="D3" s="72"/>
      <c r="E3" s="72"/>
    </row>
    <row r="4" spans="1:5" ht="24" customHeight="1">
      <c r="A4" s="73" t="s">
        <v>252</v>
      </c>
      <c r="B4" s="74" t="s">
        <v>83</v>
      </c>
      <c r="C4" s="75" t="s">
        <v>248</v>
      </c>
      <c r="D4" s="75" t="s">
        <v>249</v>
      </c>
      <c r="E4" s="75" t="s">
        <v>250</v>
      </c>
    </row>
    <row r="5" spans="1:5" s="77" customFormat="1" ht="33">
      <c r="A5" s="346">
        <v>1</v>
      </c>
      <c r="B5" s="76" t="s">
        <v>84</v>
      </c>
      <c r="C5" s="344">
        <v>70</v>
      </c>
      <c r="D5" s="344">
        <v>68</v>
      </c>
      <c r="E5" s="344">
        <v>66</v>
      </c>
    </row>
    <row r="6" spans="1:5" s="77" customFormat="1" ht="54.75" customHeight="1">
      <c r="A6" s="347"/>
      <c r="B6" s="78" t="s">
        <v>85</v>
      </c>
      <c r="C6" s="345"/>
      <c r="D6" s="345"/>
      <c r="E6" s="345"/>
    </row>
    <row r="7" spans="1:5" s="77" customFormat="1" ht="75.75" customHeight="1">
      <c r="A7" s="123">
        <v>2</v>
      </c>
      <c r="B7" s="125" t="s">
        <v>86</v>
      </c>
      <c r="C7" s="124">
        <v>68</v>
      </c>
      <c r="D7" s="82">
        <v>66</v>
      </c>
      <c r="E7" s="83">
        <v>60</v>
      </c>
    </row>
    <row r="8" spans="1:5" s="77" customFormat="1" ht="31.5" customHeight="1">
      <c r="A8" s="84"/>
      <c r="B8" s="85"/>
      <c r="C8" s="84"/>
      <c r="D8" s="84"/>
      <c r="E8" s="84"/>
    </row>
    <row r="9" spans="1:5" s="77" customFormat="1" ht="16.5">
      <c r="A9" s="86"/>
      <c r="B9" s="87"/>
      <c r="C9" s="88"/>
      <c r="D9" s="88"/>
      <c r="E9" s="88"/>
    </row>
    <row r="10" spans="1:5" s="77" customFormat="1" ht="16.5">
      <c r="A10" s="89" t="s">
        <v>285</v>
      </c>
      <c r="B10" s="89" t="s">
        <v>87</v>
      </c>
      <c r="C10" s="90"/>
      <c r="D10" s="90"/>
      <c r="E10" s="90"/>
    </row>
    <row r="11" spans="1:8" s="77" customFormat="1" ht="25.5" customHeight="1">
      <c r="A11" s="91" t="s">
        <v>252</v>
      </c>
      <c r="B11" s="92" t="s">
        <v>83</v>
      </c>
      <c r="C11" s="91" t="s">
        <v>248</v>
      </c>
      <c r="D11" s="91" t="s">
        <v>249</v>
      </c>
      <c r="E11" s="91" t="s">
        <v>250</v>
      </c>
      <c r="G11" s="77">
        <v>4800</v>
      </c>
      <c r="H11" s="77">
        <v>2800</v>
      </c>
    </row>
    <row r="12" spans="1:8" s="77" customFormat="1" ht="48.75" customHeight="1">
      <c r="A12" s="346">
        <v>1</v>
      </c>
      <c r="B12" s="76" t="s">
        <v>84</v>
      </c>
      <c r="C12" s="82">
        <v>60</v>
      </c>
      <c r="D12" s="82">
        <v>58</v>
      </c>
      <c r="E12" s="83">
        <v>56</v>
      </c>
      <c r="H12" s="77">
        <f>G11/H11%</f>
        <v>171.42857142857142</v>
      </c>
    </row>
    <row r="13" spans="1:9" s="77" customFormat="1" ht="52.5" customHeight="1">
      <c r="A13" s="347"/>
      <c r="B13" s="78" t="s">
        <v>85</v>
      </c>
      <c r="C13" s="82"/>
      <c r="D13" s="82"/>
      <c r="E13" s="83"/>
      <c r="I13" s="126"/>
    </row>
    <row r="14" spans="1:9" s="77" customFormat="1" ht="75.75" customHeight="1">
      <c r="A14" s="80">
        <v>2</v>
      </c>
      <c r="B14" s="81" t="s">
        <v>86</v>
      </c>
      <c r="C14" s="79">
        <v>50</v>
      </c>
      <c r="D14" s="79">
        <v>48</v>
      </c>
      <c r="E14" s="96">
        <v>46</v>
      </c>
      <c r="I14" s="127"/>
    </row>
    <row r="15" spans="1:5" s="77" customFormat="1" ht="16.5">
      <c r="A15" s="93"/>
      <c r="B15" s="85"/>
      <c r="C15" s="94"/>
      <c r="D15" s="94"/>
      <c r="E15" s="94"/>
    </row>
    <row r="16" spans="1:5" s="77" customFormat="1" ht="16.5">
      <c r="A16" s="95" t="s">
        <v>88</v>
      </c>
      <c r="B16" s="89" t="s">
        <v>89</v>
      </c>
      <c r="C16" s="90"/>
      <c r="D16" s="90"/>
      <c r="E16" s="90"/>
    </row>
    <row r="17" spans="1:5" s="77" customFormat="1" ht="21" customHeight="1">
      <c r="A17" s="91" t="s">
        <v>252</v>
      </c>
      <c r="B17" s="92" t="s">
        <v>83</v>
      </c>
      <c r="C17" s="91" t="s">
        <v>248</v>
      </c>
      <c r="D17" s="91" t="s">
        <v>249</v>
      </c>
      <c r="E17" s="91" t="s">
        <v>250</v>
      </c>
    </row>
    <row r="18" spans="1:9" s="77" customFormat="1" ht="49.5">
      <c r="A18" s="346">
        <v>1</v>
      </c>
      <c r="B18" s="76" t="s">
        <v>84</v>
      </c>
      <c r="C18" s="82">
        <v>60</v>
      </c>
      <c r="D18" s="82">
        <v>58</v>
      </c>
      <c r="E18" s="83">
        <v>56</v>
      </c>
      <c r="I18" s="126" t="s">
        <v>85</v>
      </c>
    </row>
    <row r="19" spans="1:9" s="77" customFormat="1" ht="57.75" customHeight="1">
      <c r="A19" s="347"/>
      <c r="B19" s="78" t="s">
        <v>85</v>
      </c>
      <c r="C19" s="82"/>
      <c r="D19" s="82"/>
      <c r="E19" s="83"/>
      <c r="I19" s="127" t="s">
        <v>86</v>
      </c>
    </row>
    <row r="20" spans="1:5" s="77" customFormat="1" ht="66">
      <c r="A20" s="80">
        <v>2</v>
      </c>
      <c r="B20" s="81" t="s">
        <v>86</v>
      </c>
      <c r="C20" s="79">
        <v>50</v>
      </c>
      <c r="D20" s="79">
        <v>48</v>
      </c>
      <c r="E20" s="96">
        <v>46</v>
      </c>
    </row>
    <row r="21" spans="1:5" s="77" customFormat="1" ht="27.75" customHeight="1">
      <c r="A21" s="93"/>
      <c r="B21" s="85"/>
      <c r="C21" s="94"/>
      <c r="D21" s="94"/>
      <c r="E21" s="94"/>
    </row>
    <row r="22" spans="1:5" s="77" customFormat="1" ht="16.5">
      <c r="A22" s="97"/>
      <c r="B22" s="87"/>
      <c r="C22" s="98"/>
      <c r="D22" s="98"/>
      <c r="E22" s="98"/>
    </row>
    <row r="23" spans="1:5" s="77" customFormat="1" ht="16.5">
      <c r="A23" s="90" t="s">
        <v>90</v>
      </c>
      <c r="B23" s="90" t="s">
        <v>91</v>
      </c>
      <c r="C23" s="89"/>
      <c r="D23" s="89"/>
      <c r="E23" s="89"/>
    </row>
    <row r="24" spans="1:5" s="77" customFormat="1" ht="22.5" customHeight="1">
      <c r="A24" s="99" t="s">
        <v>252</v>
      </c>
      <c r="B24" s="100" t="s">
        <v>83</v>
      </c>
      <c r="C24" s="100" t="s">
        <v>248</v>
      </c>
      <c r="D24" s="100" t="s">
        <v>249</v>
      </c>
      <c r="E24" s="100" t="s">
        <v>250</v>
      </c>
    </row>
    <row r="25" spans="1:5" s="77" customFormat="1" ht="37.5" customHeight="1">
      <c r="A25" s="346">
        <v>1</v>
      </c>
      <c r="B25" s="76" t="s">
        <v>84</v>
      </c>
      <c r="C25" s="79">
        <v>60</v>
      </c>
      <c r="D25" s="79">
        <v>58</v>
      </c>
      <c r="E25" s="96">
        <v>56</v>
      </c>
    </row>
    <row r="26" spans="1:5" s="77" customFormat="1" ht="54" customHeight="1">
      <c r="A26" s="347"/>
      <c r="B26" s="78" t="s">
        <v>85</v>
      </c>
      <c r="C26" s="101"/>
      <c r="D26" s="101"/>
      <c r="E26" s="102"/>
    </row>
    <row r="27" spans="1:5" s="77" customFormat="1" ht="66">
      <c r="A27" s="80">
        <v>2</v>
      </c>
      <c r="B27" s="81" t="s">
        <v>86</v>
      </c>
      <c r="C27" s="79">
        <v>60</v>
      </c>
      <c r="D27" s="79">
        <v>58</v>
      </c>
      <c r="E27" s="96">
        <v>56</v>
      </c>
    </row>
    <row r="28" spans="1:5" s="77" customFormat="1" ht="9.75" customHeight="1">
      <c r="A28" s="93"/>
      <c r="B28" s="85"/>
      <c r="C28" s="94"/>
      <c r="D28" s="94"/>
      <c r="E28" s="94"/>
    </row>
    <row r="29" spans="1:5" s="77" customFormat="1" ht="16.5" hidden="1">
      <c r="A29" s="103"/>
      <c r="B29" s="87"/>
      <c r="C29" s="98"/>
      <c r="D29" s="98"/>
      <c r="E29" s="98"/>
    </row>
    <row r="30" spans="1:5" s="77" customFormat="1" ht="16.5" hidden="1">
      <c r="A30" s="104" t="s">
        <v>92</v>
      </c>
      <c r="B30" s="90" t="s">
        <v>93</v>
      </c>
      <c r="C30" s="89"/>
      <c r="D30" s="89"/>
      <c r="E30" s="89"/>
    </row>
    <row r="31" spans="1:5" s="77" customFormat="1" ht="16.5" hidden="1">
      <c r="A31" s="99" t="s">
        <v>252</v>
      </c>
      <c r="B31" s="100" t="s">
        <v>83</v>
      </c>
      <c r="C31" s="100" t="s">
        <v>248</v>
      </c>
      <c r="D31" s="100" t="s">
        <v>249</v>
      </c>
      <c r="E31" s="100" t="s">
        <v>250</v>
      </c>
    </row>
    <row r="32" spans="1:5" s="77" customFormat="1" ht="33" hidden="1">
      <c r="A32" s="105">
        <v>1</v>
      </c>
      <c r="B32" s="106" t="s">
        <v>94</v>
      </c>
      <c r="C32" s="101">
        <v>66</v>
      </c>
      <c r="D32" s="101">
        <v>60</v>
      </c>
      <c r="E32" s="102">
        <v>47</v>
      </c>
    </row>
    <row r="33" spans="1:5" s="77" customFormat="1" ht="16.5" hidden="1">
      <c r="A33" s="105">
        <v>2</v>
      </c>
      <c r="B33" s="107" t="s">
        <v>95</v>
      </c>
      <c r="C33" s="101">
        <v>56</v>
      </c>
      <c r="D33" s="101">
        <v>50</v>
      </c>
      <c r="E33" s="102">
        <v>37</v>
      </c>
    </row>
    <row r="34" spans="1:5" s="77" customFormat="1" ht="16.5" hidden="1">
      <c r="A34" s="83"/>
      <c r="B34" s="108"/>
      <c r="C34" s="101"/>
      <c r="D34" s="79"/>
      <c r="E34" s="102"/>
    </row>
    <row r="35" spans="1:5" s="77" customFormat="1" ht="16.5" hidden="1">
      <c r="A35" s="93"/>
      <c r="B35" s="85"/>
      <c r="C35" s="94"/>
      <c r="D35" s="94"/>
      <c r="E35" s="94"/>
    </row>
    <row r="36" spans="1:5" s="77" customFormat="1" ht="16.5">
      <c r="A36" s="109" t="s">
        <v>92</v>
      </c>
      <c r="B36" s="90" t="s">
        <v>93</v>
      </c>
      <c r="C36" s="89"/>
      <c r="D36" s="89"/>
      <c r="E36" s="89"/>
    </row>
    <row r="37" spans="1:5" s="77" customFormat="1" ht="16.5">
      <c r="A37" s="99" t="s">
        <v>252</v>
      </c>
      <c r="B37" s="100" t="s">
        <v>83</v>
      </c>
      <c r="C37" s="100" t="s">
        <v>248</v>
      </c>
      <c r="D37" s="100" t="s">
        <v>249</v>
      </c>
      <c r="E37" s="100" t="s">
        <v>250</v>
      </c>
    </row>
    <row r="38" spans="1:5" s="77" customFormat="1" ht="36" customHeight="1">
      <c r="A38" s="346">
        <v>1</v>
      </c>
      <c r="B38" s="76" t="s">
        <v>84</v>
      </c>
      <c r="C38" s="130">
        <v>70</v>
      </c>
      <c r="D38" s="130">
        <v>68</v>
      </c>
      <c r="E38" s="130">
        <v>66</v>
      </c>
    </row>
    <row r="39" spans="1:5" s="77" customFormat="1" ht="50.25" customHeight="1">
      <c r="A39" s="347"/>
      <c r="B39" s="78" t="s">
        <v>85</v>
      </c>
      <c r="C39" s="131"/>
      <c r="D39" s="131"/>
      <c r="E39" s="131"/>
    </row>
    <row r="40" spans="1:5" s="77" customFormat="1" ht="66">
      <c r="A40" s="80">
        <v>2</v>
      </c>
      <c r="B40" s="81" t="s">
        <v>86</v>
      </c>
      <c r="C40" s="82">
        <v>68</v>
      </c>
      <c r="D40" s="82">
        <v>66</v>
      </c>
      <c r="E40" s="83">
        <v>60</v>
      </c>
    </row>
    <row r="41" spans="1:5" s="77" customFormat="1" ht="16.5">
      <c r="A41" s="93"/>
      <c r="B41" s="85"/>
      <c r="C41" s="94"/>
      <c r="D41" s="94"/>
      <c r="E41" s="94"/>
    </row>
    <row r="42" spans="1:5" s="77" customFormat="1" ht="16.5">
      <c r="A42" s="109" t="s">
        <v>96</v>
      </c>
      <c r="B42" s="90" t="s">
        <v>97</v>
      </c>
      <c r="C42" s="89"/>
      <c r="D42" s="89"/>
      <c r="E42" s="89"/>
    </row>
    <row r="43" spans="1:5" s="77" customFormat="1" ht="16.5">
      <c r="A43" s="99" t="s">
        <v>252</v>
      </c>
      <c r="B43" s="100" t="s">
        <v>83</v>
      </c>
      <c r="C43" s="100" t="s">
        <v>248</v>
      </c>
      <c r="D43" s="100" t="s">
        <v>249</v>
      </c>
      <c r="E43" s="100" t="s">
        <v>250</v>
      </c>
    </row>
    <row r="44" spans="1:5" s="111" customFormat="1" ht="35.25" customHeight="1">
      <c r="A44" s="346">
        <v>1</v>
      </c>
      <c r="B44" s="110" t="s">
        <v>84</v>
      </c>
      <c r="C44" s="342">
        <v>7</v>
      </c>
      <c r="D44" s="342">
        <v>6</v>
      </c>
      <c r="E44" s="342">
        <v>5</v>
      </c>
    </row>
    <row r="45" spans="1:5" s="111" customFormat="1" ht="51.75" customHeight="1">
      <c r="A45" s="347"/>
      <c r="B45" s="78" t="s">
        <v>85</v>
      </c>
      <c r="C45" s="343"/>
      <c r="D45" s="343"/>
      <c r="E45" s="343"/>
    </row>
    <row r="46" spans="1:5" s="111" customFormat="1" ht="61.5" customHeight="1">
      <c r="A46" s="80">
        <v>2</v>
      </c>
      <c r="B46" s="81" t="s">
        <v>86</v>
      </c>
      <c r="C46" s="80">
        <v>7</v>
      </c>
      <c r="D46" s="80">
        <v>6</v>
      </c>
      <c r="E46" s="80">
        <v>5</v>
      </c>
    </row>
    <row r="47" spans="1:5" ht="15.75" customHeight="1">
      <c r="A47" s="112"/>
      <c r="B47" s="113"/>
      <c r="C47" s="114"/>
      <c r="D47" s="114"/>
      <c r="E47" s="114"/>
    </row>
    <row r="48" spans="1:5" ht="15.75">
      <c r="A48" s="115"/>
      <c r="B48" s="116"/>
      <c r="C48" s="117"/>
      <c r="D48" s="117"/>
      <c r="E48" s="117"/>
    </row>
    <row r="49" spans="1:5" ht="27" customHeight="1">
      <c r="A49" s="118" t="s">
        <v>98</v>
      </c>
      <c r="B49" s="118"/>
      <c r="C49" s="119"/>
      <c r="D49" s="119"/>
      <c r="E49" s="119"/>
    </row>
    <row r="50" spans="1:5" ht="27" customHeight="1">
      <c r="A50" s="118"/>
      <c r="B50" s="118" t="s">
        <v>99</v>
      </c>
      <c r="C50" s="119"/>
      <c r="D50" s="119"/>
      <c r="E50" s="119"/>
    </row>
    <row r="51" spans="1:5" ht="4.5" customHeight="1">
      <c r="A51" s="120"/>
      <c r="B51" s="121"/>
      <c r="C51" s="122"/>
      <c r="D51" s="122"/>
      <c r="E51" s="122"/>
    </row>
  </sheetData>
  <sheetProtection/>
  <mergeCells count="12">
    <mergeCell ref="A12:A13"/>
    <mergeCell ref="A18:A19"/>
    <mergeCell ref="A25:A26"/>
    <mergeCell ref="A5:A6"/>
    <mergeCell ref="A38:A39"/>
    <mergeCell ref="A44:A45"/>
    <mergeCell ref="C44:C45"/>
    <mergeCell ref="D44:D45"/>
    <mergeCell ref="C5:C6"/>
    <mergeCell ref="D5:D6"/>
    <mergeCell ref="E5:E6"/>
    <mergeCell ref="E44:E4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41"/>
  <sheetViews>
    <sheetView view="pageBreakPreview" zoomScaleSheetLayoutView="100" zoomScalePageLayoutView="90" workbookViewId="0" topLeftCell="A1">
      <selection activeCell="E8" sqref="E8:F8"/>
    </sheetView>
  </sheetViews>
  <sheetFormatPr defaultColWidth="9.00390625" defaultRowHeight="15.75"/>
  <cols>
    <col min="1" max="1" width="7.875" style="0" customWidth="1"/>
    <col min="2" max="2" width="42.125" style="0" customWidth="1"/>
    <col min="3" max="3" width="17.125" style="0" customWidth="1"/>
    <col min="4" max="4" width="10.625" style="0" customWidth="1"/>
    <col min="5" max="5" width="46.125" style="0" customWidth="1"/>
    <col min="6" max="6" width="22.125" style="0" customWidth="1"/>
  </cols>
  <sheetData>
    <row r="1" spans="1:6" ht="41.25" customHeight="1">
      <c r="A1" s="349" t="s">
        <v>476</v>
      </c>
      <c r="B1" s="350"/>
      <c r="C1" s="350"/>
      <c r="D1" s="350"/>
      <c r="E1" s="350"/>
      <c r="F1" s="350"/>
    </row>
    <row r="2" spans="1:6" ht="27" customHeight="1">
      <c r="A2" s="351" t="s">
        <v>607</v>
      </c>
      <c r="B2" s="351"/>
      <c r="C2" s="351"/>
      <c r="D2" s="351"/>
      <c r="E2" s="351"/>
      <c r="F2" s="351"/>
    </row>
    <row r="3" spans="1:6" ht="14.25" customHeight="1">
      <c r="A3" s="229"/>
      <c r="B3" s="352"/>
      <c r="C3" s="352"/>
      <c r="D3" s="229"/>
      <c r="E3" s="356"/>
      <c r="F3" s="356"/>
    </row>
    <row r="4" spans="1:7" ht="57" customHeight="1">
      <c r="A4" s="353" t="s">
        <v>409</v>
      </c>
      <c r="B4" s="354"/>
      <c r="C4" s="354"/>
      <c r="D4" s="353" t="s">
        <v>475</v>
      </c>
      <c r="E4" s="353"/>
      <c r="F4" s="353"/>
      <c r="G4" s="230"/>
    </row>
    <row r="5" spans="1:6" ht="45" customHeight="1">
      <c r="A5" s="353" t="s">
        <v>252</v>
      </c>
      <c r="B5" s="353" t="s">
        <v>563</v>
      </c>
      <c r="C5" s="353" t="s">
        <v>410</v>
      </c>
      <c r="D5" s="353" t="s">
        <v>252</v>
      </c>
      <c r="E5" s="353" t="s">
        <v>563</v>
      </c>
      <c r="F5" s="353" t="s">
        <v>410</v>
      </c>
    </row>
    <row r="6" spans="1:6" ht="28.5" customHeight="1" hidden="1">
      <c r="A6" s="353"/>
      <c r="B6" s="353"/>
      <c r="C6" s="353"/>
      <c r="D6" s="353"/>
      <c r="E6" s="353"/>
      <c r="F6" s="353"/>
    </row>
    <row r="7" spans="1:6" ht="40.5" customHeight="1">
      <c r="A7" s="235"/>
      <c r="B7" s="235"/>
      <c r="C7" s="235"/>
      <c r="D7" s="235" t="s">
        <v>286</v>
      </c>
      <c r="E7" s="348" t="s">
        <v>571</v>
      </c>
      <c r="F7" s="348"/>
    </row>
    <row r="8" spans="1:6" ht="39.75" customHeight="1">
      <c r="A8" s="242">
        <v>5</v>
      </c>
      <c r="B8" s="243" t="s">
        <v>577</v>
      </c>
      <c r="C8" s="294"/>
      <c r="D8" s="236">
        <v>5</v>
      </c>
      <c r="E8" s="348" t="s">
        <v>469</v>
      </c>
      <c r="F8" s="348"/>
    </row>
    <row r="9" spans="1:6" ht="60.75" customHeight="1">
      <c r="A9" s="295"/>
      <c r="B9" s="296"/>
      <c r="C9" s="296"/>
      <c r="D9" s="239" t="s">
        <v>418</v>
      </c>
      <c r="E9" s="240" t="s">
        <v>608</v>
      </c>
      <c r="F9" s="241" t="s">
        <v>411</v>
      </c>
    </row>
    <row r="10" spans="1:6" ht="102.75" customHeight="1">
      <c r="A10" s="295"/>
      <c r="B10" s="297" t="s">
        <v>573</v>
      </c>
      <c r="C10" s="298" t="s">
        <v>574</v>
      </c>
      <c r="D10" s="239" t="s">
        <v>418</v>
      </c>
      <c r="E10" s="237" t="s">
        <v>412</v>
      </c>
      <c r="F10" s="238" t="s">
        <v>413</v>
      </c>
    </row>
    <row r="11" spans="1:6" ht="167.25" customHeight="1">
      <c r="A11" s="295"/>
      <c r="B11" s="297" t="s">
        <v>575</v>
      </c>
      <c r="C11" s="299" t="s">
        <v>456</v>
      </c>
      <c r="D11" s="239" t="s">
        <v>418</v>
      </c>
      <c r="E11" s="297" t="s">
        <v>414</v>
      </c>
      <c r="F11" s="238" t="s">
        <v>415</v>
      </c>
    </row>
    <row r="12" spans="1:6" ht="84" customHeight="1">
      <c r="A12" s="236"/>
      <c r="B12" s="297" t="s">
        <v>576</v>
      </c>
      <c r="C12" s="300" t="s">
        <v>417</v>
      </c>
      <c r="D12" s="239" t="s">
        <v>418</v>
      </c>
      <c r="E12" s="297" t="s">
        <v>416</v>
      </c>
      <c r="F12" s="238" t="s">
        <v>417</v>
      </c>
    </row>
    <row r="13" spans="1:6" ht="48" customHeight="1">
      <c r="A13" s="235"/>
      <c r="B13" s="235"/>
      <c r="C13" s="235"/>
      <c r="D13" s="235" t="s">
        <v>285</v>
      </c>
      <c r="E13" s="348" t="s">
        <v>419</v>
      </c>
      <c r="F13" s="348"/>
    </row>
    <row r="14" spans="1:6" ht="57" customHeight="1">
      <c r="A14" s="242">
        <v>10</v>
      </c>
      <c r="B14" s="243" t="s">
        <v>420</v>
      </c>
      <c r="C14" s="244"/>
      <c r="D14" s="236">
        <v>10</v>
      </c>
      <c r="E14" s="368" t="s">
        <v>420</v>
      </c>
      <c r="F14" s="368"/>
    </row>
    <row r="15" spans="1:6" ht="65.25" customHeight="1">
      <c r="A15" s="245" t="s">
        <v>421</v>
      </c>
      <c r="B15" s="246" t="s">
        <v>422</v>
      </c>
      <c r="C15" s="245"/>
      <c r="D15" s="236" t="s">
        <v>421</v>
      </c>
      <c r="E15" s="367" t="s">
        <v>433</v>
      </c>
      <c r="F15" s="367"/>
    </row>
    <row r="16" spans="1:6" ht="41.25" customHeight="1">
      <c r="A16" s="361"/>
      <c r="B16" s="364" t="s">
        <v>423</v>
      </c>
      <c r="C16" s="357" t="s">
        <v>424</v>
      </c>
      <c r="D16" s="247" t="s">
        <v>418</v>
      </c>
      <c r="E16" s="292" t="s">
        <v>569</v>
      </c>
      <c r="F16" s="238" t="s">
        <v>435</v>
      </c>
    </row>
    <row r="17" spans="1:6" ht="41.25" customHeight="1">
      <c r="A17" s="363"/>
      <c r="B17" s="366"/>
      <c r="C17" s="358"/>
      <c r="D17" s="247"/>
      <c r="E17" s="256" t="s">
        <v>434</v>
      </c>
      <c r="F17" s="253" t="s">
        <v>436</v>
      </c>
    </row>
    <row r="18" spans="1:6" ht="41.25" customHeight="1">
      <c r="A18" s="361"/>
      <c r="B18" s="364" t="s">
        <v>425</v>
      </c>
      <c r="C18" s="357" t="s">
        <v>426</v>
      </c>
      <c r="D18" s="247" t="s">
        <v>418</v>
      </c>
      <c r="E18" s="355" t="s">
        <v>437</v>
      </c>
      <c r="F18" s="355"/>
    </row>
    <row r="19" spans="1:6" ht="41.25" customHeight="1">
      <c r="A19" s="363"/>
      <c r="B19" s="366"/>
      <c r="C19" s="358"/>
      <c r="D19" s="247"/>
      <c r="E19" s="250" t="s">
        <v>434</v>
      </c>
      <c r="F19" s="253" t="s">
        <v>438</v>
      </c>
    </row>
    <row r="20" spans="1:6" ht="48" customHeight="1">
      <c r="A20" s="245"/>
      <c r="B20" s="246" t="s">
        <v>427</v>
      </c>
      <c r="C20" s="245"/>
      <c r="D20" s="359" t="s">
        <v>428</v>
      </c>
      <c r="E20" s="360" t="s">
        <v>470</v>
      </c>
      <c r="F20" s="360"/>
    </row>
    <row r="21" spans="1:6" ht="48.75" customHeight="1">
      <c r="A21" s="245" t="s">
        <v>428</v>
      </c>
      <c r="B21" s="246" t="s">
        <v>429</v>
      </c>
      <c r="C21" s="245"/>
      <c r="D21" s="359"/>
      <c r="E21" s="360"/>
      <c r="F21" s="360"/>
    </row>
    <row r="22" spans="1:6" ht="48" customHeight="1">
      <c r="A22" s="361"/>
      <c r="B22" s="364" t="s">
        <v>430</v>
      </c>
      <c r="C22" s="361" t="s">
        <v>431</v>
      </c>
      <c r="D22" s="239" t="s">
        <v>418</v>
      </c>
      <c r="E22" s="355" t="s">
        <v>570</v>
      </c>
      <c r="F22" s="355"/>
    </row>
    <row r="23" spans="1:6" ht="36" customHeight="1">
      <c r="A23" s="362"/>
      <c r="B23" s="365"/>
      <c r="C23" s="362"/>
      <c r="D23" s="239" t="s">
        <v>448</v>
      </c>
      <c r="E23" s="240" t="s">
        <v>439</v>
      </c>
      <c r="F23" s="241" t="s">
        <v>440</v>
      </c>
    </row>
    <row r="24" spans="1:6" ht="78.75" customHeight="1">
      <c r="A24" s="363"/>
      <c r="B24" s="366"/>
      <c r="C24" s="363"/>
      <c r="D24" s="239" t="s">
        <v>448</v>
      </c>
      <c r="E24" s="252" t="s">
        <v>441</v>
      </c>
      <c r="F24" s="241" t="s">
        <v>442</v>
      </c>
    </row>
    <row r="25" spans="1:6" ht="39.75" customHeight="1">
      <c r="A25" s="361"/>
      <c r="B25" s="364" t="s">
        <v>425</v>
      </c>
      <c r="C25" s="361" t="s">
        <v>432</v>
      </c>
      <c r="D25" s="247" t="s">
        <v>418</v>
      </c>
      <c r="E25" s="355" t="s">
        <v>437</v>
      </c>
      <c r="F25" s="355"/>
    </row>
    <row r="26" spans="1:6" ht="33" customHeight="1">
      <c r="A26" s="362"/>
      <c r="B26" s="365"/>
      <c r="C26" s="362"/>
      <c r="D26" s="247" t="s">
        <v>448</v>
      </c>
      <c r="E26" s="240" t="s">
        <v>439</v>
      </c>
      <c r="F26" s="241" t="s">
        <v>443</v>
      </c>
    </row>
    <row r="27" spans="1:6" ht="39.75" customHeight="1">
      <c r="A27" s="363"/>
      <c r="B27" s="366"/>
      <c r="C27" s="363"/>
      <c r="D27" s="374" t="s">
        <v>448</v>
      </c>
      <c r="E27" s="355" t="s">
        <v>441</v>
      </c>
      <c r="F27" s="375" t="s">
        <v>444</v>
      </c>
    </row>
    <row r="28" spans="1:6" ht="39.75" customHeight="1">
      <c r="A28" s="245"/>
      <c r="B28" s="246" t="s">
        <v>427</v>
      </c>
      <c r="C28" s="245"/>
      <c r="D28" s="374"/>
      <c r="E28" s="355"/>
      <c r="F28" s="375"/>
    </row>
    <row r="29" spans="1:6" ht="60" customHeight="1">
      <c r="A29" s="248"/>
      <c r="B29" s="248"/>
      <c r="C29" s="248"/>
      <c r="D29" s="249" t="s">
        <v>445</v>
      </c>
      <c r="E29" s="255" t="s">
        <v>446</v>
      </c>
      <c r="F29" s="257" t="s">
        <v>447</v>
      </c>
    </row>
    <row r="30" spans="1:6" ht="39" customHeight="1">
      <c r="A30" s="248"/>
      <c r="B30" s="248"/>
      <c r="C30" s="248"/>
      <c r="D30" s="249" t="s">
        <v>88</v>
      </c>
      <c r="E30" s="258" t="s">
        <v>449</v>
      </c>
      <c r="F30" s="250"/>
    </row>
    <row r="31" spans="1:6" ht="33" customHeight="1">
      <c r="A31" s="353">
        <v>14</v>
      </c>
      <c r="B31" s="371" t="s">
        <v>471</v>
      </c>
      <c r="C31" s="370"/>
      <c r="D31" s="259">
        <v>14</v>
      </c>
      <c r="E31" s="260" t="s">
        <v>457</v>
      </c>
      <c r="F31" s="250"/>
    </row>
    <row r="32" spans="1:6" ht="36" customHeight="1">
      <c r="A32" s="353"/>
      <c r="B32" s="371"/>
      <c r="C32" s="370"/>
      <c r="D32" s="261" t="s">
        <v>418</v>
      </c>
      <c r="E32" s="369" t="s">
        <v>458</v>
      </c>
      <c r="F32" s="369"/>
    </row>
    <row r="33" spans="1:6" ht="52.5" customHeight="1">
      <c r="A33" s="245"/>
      <c r="B33" s="263" t="s">
        <v>450</v>
      </c>
      <c r="C33" s="264" t="s">
        <v>451</v>
      </c>
      <c r="D33" s="251" t="s">
        <v>448</v>
      </c>
      <c r="E33" s="252" t="s">
        <v>460</v>
      </c>
      <c r="F33" s="253" t="s">
        <v>459</v>
      </c>
    </row>
    <row r="34" spans="1:6" ht="64.5" customHeight="1">
      <c r="A34" s="245"/>
      <c r="B34" s="246" t="s">
        <v>472</v>
      </c>
      <c r="C34" s="264" t="s">
        <v>452</v>
      </c>
      <c r="D34" s="251" t="s">
        <v>448</v>
      </c>
      <c r="E34" s="252" t="s">
        <v>461</v>
      </c>
      <c r="F34" s="253" t="s">
        <v>462</v>
      </c>
    </row>
    <row r="35" spans="1:6" ht="65.25" customHeight="1">
      <c r="A35" s="245"/>
      <c r="B35" s="246" t="s">
        <v>473</v>
      </c>
      <c r="C35" s="264" t="s">
        <v>453</v>
      </c>
      <c r="D35" s="251" t="s">
        <v>448</v>
      </c>
      <c r="E35" s="252" t="s">
        <v>463</v>
      </c>
      <c r="F35" s="253" t="s">
        <v>464</v>
      </c>
    </row>
    <row r="36" spans="1:6" ht="99" customHeight="1">
      <c r="A36" s="245"/>
      <c r="B36" s="246" t="s">
        <v>474</v>
      </c>
      <c r="C36" s="264" t="s">
        <v>454</v>
      </c>
      <c r="D36" s="251" t="s">
        <v>418</v>
      </c>
      <c r="E36" s="250" t="s">
        <v>465</v>
      </c>
      <c r="F36" s="252" t="s">
        <v>466</v>
      </c>
    </row>
    <row r="37" spans="1:6" ht="62.25" customHeight="1">
      <c r="A37" s="245"/>
      <c r="B37" s="246" t="s">
        <v>455</v>
      </c>
      <c r="C37" s="264" t="s">
        <v>456</v>
      </c>
      <c r="D37" s="251" t="s">
        <v>418</v>
      </c>
      <c r="E37" s="262" t="s">
        <v>467</v>
      </c>
      <c r="F37" s="253" t="s">
        <v>417</v>
      </c>
    </row>
    <row r="38" spans="1:6" ht="39" customHeight="1">
      <c r="A38" s="372" t="s">
        <v>468</v>
      </c>
      <c r="B38" s="372"/>
      <c r="C38" s="372"/>
      <c r="D38" s="372"/>
      <c r="E38" s="372"/>
      <c r="F38" s="372"/>
    </row>
    <row r="39" spans="1:6" ht="39" customHeight="1">
      <c r="A39" s="373"/>
      <c r="B39" s="373"/>
      <c r="C39" s="373"/>
      <c r="D39" s="373"/>
      <c r="E39" s="373"/>
      <c r="F39" s="373"/>
    </row>
    <row r="40" spans="1:6" ht="39" customHeight="1">
      <c r="A40" s="373"/>
      <c r="B40" s="373"/>
      <c r="C40" s="373"/>
      <c r="D40" s="373"/>
      <c r="E40" s="373"/>
      <c r="F40" s="373"/>
    </row>
    <row r="41" spans="1:6" ht="53.25" customHeight="1">
      <c r="A41" s="373"/>
      <c r="B41" s="373"/>
      <c r="C41" s="373"/>
      <c r="D41" s="373"/>
      <c r="E41" s="373"/>
      <c r="F41" s="373"/>
    </row>
  </sheetData>
  <sheetProtection/>
  <mergeCells count="42">
    <mergeCell ref="E32:F32"/>
    <mergeCell ref="C31:C32"/>
    <mergeCell ref="B31:B32"/>
    <mergeCell ref="A31:A32"/>
    <mergeCell ref="A38:F41"/>
    <mergeCell ref="C22:C24"/>
    <mergeCell ref="D27:D28"/>
    <mergeCell ref="E27:E28"/>
    <mergeCell ref="F27:F28"/>
    <mergeCell ref="A25:A27"/>
    <mergeCell ref="B25:B27"/>
    <mergeCell ref="C25:C27"/>
    <mergeCell ref="E15:F15"/>
    <mergeCell ref="E14:F14"/>
    <mergeCell ref="A16:A17"/>
    <mergeCell ref="B16:B17"/>
    <mergeCell ref="C16:C17"/>
    <mergeCell ref="E18:F18"/>
    <mergeCell ref="B18:B19"/>
    <mergeCell ref="A18:A19"/>
    <mergeCell ref="C18:C19"/>
    <mergeCell ref="D20:D21"/>
    <mergeCell ref="E20:F21"/>
    <mergeCell ref="E22:F22"/>
    <mergeCell ref="A22:A24"/>
    <mergeCell ref="B22:B24"/>
    <mergeCell ref="E25:F25"/>
    <mergeCell ref="E8:F8"/>
    <mergeCell ref="E13:F13"/>
    <mergeCell ref="E3:F3"/>
    <mergeCell ref="A5:A6"/>
    <mergeCell ref="B5:B6"/>
    <mergeCell ref="D5:D6"/>
    <mergeCell ref="E5:E6"/>
    <mergeCell ref="C5:C6"/>
    <mergeCell ref="F5:F6"/>
    <mergeCell ref="E7:F7"/>
    <mergeCell ref="A1:F1"/>
    <mergeCell ref="A2:F2"/>
    <mergeCell ref="B3:C3"/>
    <mergeCell ref="A4:C4"/>
    <mergeCell ref="D4:F4"/>
  </mergeCells>
  <printOptions/>
  <pageMargins left="0.584821429" right="0.208661417" top="0.498031496" bottom="0.248031496" header="0.31496062992126" footer="0.31496062992126"/>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G50"/>
  <sheetViews>
    <sheetView view="pageBreakPreview" zoomScaleSheetLayoutView="100" zoomScalePageLayoutView="90" workbookViewId="0" topLeftCell="A31">
      <selection activeCell="A2" sqref="A2:F2"/>
    </sheetView>
  </sheetViews>
  <sheetFormatPr defaultColWidth="9.00390625" defaultRowHeight="15.75"/>
  <cols>
    <col min="1" max="1" width="7.875" style="0" customWidth="1"/>
    <col min="2" max="2" width="43.75390625" style="0" customWidth="1"/>
    <col min="3" max="3" width="17.125" style="0" customWidth="1"/>
    <col min="4" max="4" width="10.625" style="0" customWidth="1"/>
    <col min="5" max="5" width="47.875" style="0" customWidth="1"/>
    <col min="6" max="6" width="22.125" style="0" customWidth="1"/>
  </cols>
  <sheetData>
    <row r="1" spans="1:6" ht="41.25" customHeight="1">
      <c r="A1" s="349" t="s">
        <v>506</v>
      </c>
      <c r="B1" s="350"/>
      <c r="C1" s="350"/>
      <c r="D1" s="350"/>
      <c r="E1" s="350"/>
      <c r="F1" s="350"/>
    </row>
    <row r="2" spans="1:6" ht="27" customHeight="1">
      <c r="A2" s="351" t="s">
        <v>607</v>
      </c>
      <c r="B2" s="351"/>
      <c r="C2" s="351"/>
      <c r="D2" s="351"/>
      <c r="E2" s="351"/>
      <c r="F2" s="351"/>
    </row>
    <row r="3" spans="1:6" ht="14.25" customHeight="1">
      <c r="A3" s="229"/>
      <c r="B3" s="352"/>
      <c r="C3" s="352"/>
      <c r="D3" s="229"/>
      <c r="E3" s="356"/>
      <c r="F3" s="356"/>
    </row>
    <row r="4" spans="1:7" ht="57" customHeight="1">
      <c r="A4" s="353" t="s">
        <v>409</v>
      </c>
      <c r="B4" s="354"/>
      <c r="C4" s="354"/>
      <c r="D4" s="353" t="s">
        <v>475</v>
      </c>
      <c r="E4" s="353"/>
      <c r="F4" s="353"/>
      <c r="G4" s="230"/>
    </row>
    <row r="5" spans="1:6" ht="45" customHeight="1">
      <c r="A5" s="376" t="s">
        <v>252</v>
      </c>
      <c r="B5" s="376" t="s">
        <v>563</v>
      </c>
      <c r="C5" s="376" t="s">
        <v>410</v>
      </c>
      <c r="D5" s="376" t="s">
        <v>252</v>
      </c>
      <c r="E5" s="376" t="s">
        <v>563</v>
      </c>
      <c r="F5" s="376" t="s">
        <v>410</v>
      </c>
    </row>
    <row r="6" spans="1:6" ht="28.5" customHeight="1" hidden="1">
      <c r="A6" s="376"/>
      <c r="B6" s="376"/>
      <c r="C6" s="376"/>
      <c r="D6" s="376"/>
      <c r="E6" s="376"/>
      <c r="F6" s="376"/>
    </row>
    <row r="7" spans="1:6" ht="30.75" customHeight="1">
      <c r="A7" s="267"/>
      <c r="B7" s="267"/>
      <c r="C7" s="267"/>
      <c r="D7" s="267" t="s">
        <v>286</v>
      </c>
      <c r="E7" s="379" t="s">
        <v>491</v>
      </c>
      <c r="F7" s="379"/>
    </row>
    <row r="8" spans="1:6" ht="39.75" customHeight="1">
      <c r="A8" s="267">
        <v>1</v>
      </c>
      <c r="B8" s="268" t="s">
        <v>567</v>
      </c>
      <c r="C8" s="269"/>
      <c r="D8" s="270">
        <v>1</v>
      </c>
      <c r="E8" s="379" t="s">
        <v>492</v>
      </c>
      <c r="F8" s="379"/>
    </row>
    <row r="9" spans="1:6" ht="60.75" customHeight="1">
      <c r="A9" s="269" t="s">
        <v>309</v>
      </c>
      <c r="B9" s="271" t="s">
        <v>477</v>
      </c>
      <c r="C9" s="269"/>
      <c r="D9" s="272" t="s">
        <v>309</v>
      </c>
      <c r="E9" s="380" t="s">
        <v>493</v>
      </c>
      <c r="F9" s="380"/>
    </row>
    <row r="10" spans="1:6" ht="57" customHeight="1">
      <c r="A10" s="269"/>
      <c r="B10" s="274" t="s">
        <v>478</v>
      </c>
      <c r="C10" s="275" t="s">
        <v>479</v>
      </c>
      <c r="D10" s="272" t="s">
        <v>418</v>
      </c>
      <c r="E10" s="232" t="s">
        <v>494</v>
      </c>
      <c r="F10" s="233" t="s">
        <v>495</v>
      </c>
    </row>
    <row r="11" spans="1:6" ht="44.25" customHeight="1">
      <c r="A11" s="269"/>
      <c r="B11" s="274" t="s">
        <v>480</v>
      </c>
      <c r="C11" s="275" t="s">
        <v>479</v>
      </c>
      <c r="D11" s="272" t="s">
        <v>418</v>
      </c>
      <c r="E11" s="232" t="s">
        <v>496</v>
      </c>
      <c r="F11" s="233" t="s">
        <v>487</v>
      </c>
    </row>
    <row r="12" spans="1:6" ht="65.25" customHeight="1">
      <c r="A12" s="269"/>
      <c r="B12" s="274" t="s">
        <v>481</v>
      </c>
      <c r="C12" s="275" t="s">
        <v>482</v>
      </c>
      <c r="D12" s="272" t="s">
        <v>418</v>
      </c>
      <c r="E12" s="232" t="s">
        <v>497</v>
      </c>
      <c r="F12" s="233" t="s">
        <v>498</v>
      </c>
    </row>
    <row r="13" spans="1:6" ht="36" customHeight="1">
      <c r="A13" s="269"/>
      <c r="B13" s="274" t="s">
        <v>483</v>
      </c>
      <c r="C13" s="275" t="s">
        <v>484</v>
      </c>
      <c r="D13" s="276" t="s">
        <v>418</v>
      </c>
      <c r="E13" s="277" t="s">
        <v>499</v>
      </c>
      <c r="F13" s="278" t="s">
        <v>500</v>
      </c>
    </row>
    <row r="14" spans="1:6" ht="63" customHeight="1">
      <c r="A14" s="269"/>
      <c r="B14" s="274" t="s">
        <v>485</v>
      </c>
      <c r="C14" s="275" t="s">
        <v>417</v>
      </c>
      <c r="D14" s="279" t="s">
        <v>418</v>
      </c>
      <c r="E14" s="231" t="s">
        <v>501</v>
      </c>
      <c r="F14" s="280" t="s">
        <v>417</v>
      </c>
    </row>
    <row r="15" spans="1:6" ht="35.25" customHeight="1">
      <c r="A15" s="269"/>
      <c r="B15" s="274" t="s">
        <v>486</v>
      </c>
      <c r="C15" s="275" t="s">
        <v>487</v>
      </c>
      <c r="D15" s="279" t="s">
        <v>418</v>
      </c>
      <c r="E15" s="231" t="s">
        <v>502</v>
      </c>
      <c r="F15" s="280" t="s">
        <v>503</v>
      </c>
    </row>
    <row r="16" spans="1:6" ht="43.5" customHeight="1">
      <c r="A16" s="269" t="s">
        <v>310</v>
      </c>
      <c r="B16" s="281" t="s">
        <v>488</v>
      </c>
      <c r="C16" s="282" t="s">
        <v>489</v>
      </c>
      <c r="D16" s="279" t="s">
        <v>310</v>
      </c>
      <c r="E16" s="231" t="s">
        <v>606</v>
      </c>
      <c r="F16" s="233" t="s">
        <v>504</v>
      </c>
    </row>
    <row r="17" spans="1:6" ht="101.25" customHeight="1">
      <c r="A17" s="269" t="s">
        <v>311</v>
      </c>
      <c r="B17" s="271" t="s">
        <v>490</v>
      </c>
      <c r="C17" s="275" t="s">
        <v>417</v>
      </c>
      <c r="D17" s="279" t="s">
        <v>311</v>
      </c>
      <c r="E17" s="231" t="s">
        <v>505</v>
      </c>
      <c r="F17" s="278" t="s">
        <v>417</v>
      </c>
    </row>
    <row r="18" spans="1:6" ht="41.25" customHeight="1">
      <c r="A18" s="277"/>
      <c r="B18" s="283"/>
      <c r="C18" s="277"/>
      <c r="D18" s="279" t="s">
        <v>285</v>
      </c>
      <c r="E18" s="284" t="s">
        <v>515</v>
      </c>
      <c r="F18" s="231"/>
    </row>
    <row r="19" spans="1:6" ht="41.25" customHeight="1">
      <c r="A19" s="267">
        <v>2</v>
      </c>
      <c r="B19" s="268" t="s">
        <v>568</v>
      </c>
      <c r="C19" s="269"/>
      <c r="D19" s="279"/>
      <c r="E19" s="377" t="s">
        <v>550</v>
      </c>
      <c r="F19" s="377"/>
    </row>
    <row r="20" spans="1:6" ht="48" customHeight="1">
      <c r="A20" s="267"/>
      <c r="B20" s="271" t="s">
        <v>507</v>
      </c>
      <c r="C20" s="269"/>
      <c r="D20" s="270"/>
      <c r="E20" s="377"/>
      <c r="F20" s="377"/>
    </row>
    <row r="21" spans="1:6" ht="30.75" customHeight="1">
      <c r="A21" s="269" t="s">
        <v>320</v>
      </c>
      <c r="B21" s="271" t="s">
        <v>508</v>
      </c>
      <c r="C21" s="269"/>
      <c r="D21" s="270"/>
      <c r="E21" s="377"/>
      <c r="F21" s="377"/>
    </row>
    <row r="22" spans="1:6" ht="25.5" customHeight="1">
      <c r="A22" s="269"/>
      <c r="B22" s="285" t="s">
        <v>509</v>
      </c>
      <c r="C22" s="275" t="s">
        <v>510</v>
      </c>
      <c r="D22" s="272"/>
      <c r="E22" s="377"/>
      <c r="F22" s="377"/>
    </row>
    <row r="23" spans="1:6" ht="48" customHeight="1">
      <c r="A23" s="269" t="s">
        <v>321</v>
      </c>
      <c r="B23" s="281" t="s">
        <v>511</v>
      </c>
      <c r="C23" s="282" t="s">
        <v>512</v>
      </c>
      <c r="D23" s="272"/>
      <c r="E23" s="377"/>
      <c r="F23" s="377"/>
    </row>
    <row r="24" spans="1:6" ht="146.25" customHeight="1">
      <c r="A24" s="269" t="s">
        <v>513</v>
      </c>
      <c r="B24" s="271" t="s">
        <v>514</v>
      </c>
      <c r="C24" s="275" t="s">
        <v>417</v>
      </c>
      <c r="D24" s="272"/>
      <c r="E24" s="377"/>
      <c r="F24" s="377"/>
    </row>
    <row r="25" spans="1:6" ht="72.75" customHeight="1">
      <c r="A25" s="277"/>
      <c r="B25" s="283"/>
      <c r="C25" s="277"/>
      <c r="D25" s="279" t="s">
        <v>88</v>
      </c>
      <c r="E25" s="378" t="s">
        <v>592</v>
      </c>
      <c r="F25" s="378"/>
    </row>
    <row r="26" spans="1:6" ht="39.75" customHeight="1">
      <c r="A26" s="286">
        <v>3</v>
      </c>
      <c r="B26" s="287" t="s">
        <v>516</v>
      </c>
      <c r="C26" s="286"/>
      <c r="D26" s="279">
        <v>3</v>
      </c>
      <c r="E26" s="288" t="s">
        <v>534</v>
      </c>
      <c r="F26" s="273"/>
    </row>
    <row r="27" spans="1:6" ht="39.75" customHeight="1">
      <c r="A27" s="235" t="s">
        <v>322</v>
      </c>
      <c r="B27" s="301" t="s">
        <v>517</v>
      </c>
      <c r="C27" s="245"/>
      <c r="D27" s="249" t="s">
        <v>322</v>
      </c>
      <c r="E27" s="302" t="s">
        <v>535</v>
      </c>
      <c r="F27" s="252"/>
    </row>
    <row r="28" spans="1:6" ht="29.25" customHeight="1">
      <c r="A28" s="245" t="s">
        <v>584</v>
      </c>
      <c r="B28" s="297" t="s">
        <v>524</v>
      </c>
      <c r="C28" s="264" t="s">
        <v>525</v>
      </c>
      <c r="D28" s="239" t="s">
        <v>418</v>
      </c>
      <c r="E28" s="252" t="s">
        <v>536</v>
      </c>
      <c r="F28" s="241" t="s">
        <v>537</v>
      </c>
    </row>
    <row r="29" spans="1:6" ht="29.25" customHeight="1">
      <c r="A29" s="245" t="s">
        <v>585</v>
      </c>
      <c r="B29" s="297" t="s">
        <v>526</v>
      </c>
      <c r="C29" s="264" t="s">
        <v>525</v>
      </c>
      <c r="D29" s="239" t="s">
        <v>418</v>
      </c>
      <c r="E29" s="252" t="s">
        <v>538</v>
      </c>
      <c r="F29" s="241" t="s">
        <v>537</v>
      </c>
    </row>
    <row r="30" spans="1:6" ht="29.25" customHeight="1">
      <c r="A30" s="245" t="s">
        <v>589</v>
      </c>
      <c r="B30" s="305" t="s">
        <v>527</v>
      </c>
      <c r="C30" s="304" t="s">
        <v>522</v>
      </c>
      <c r="D30" s="239"/>
      <c r="E30" s="382" t="s">
        <v>593</v>
      </c>
      <c r="F30" s="383"/>
    </row>
    <row r="31" spans="1:6" ht="31.5" customHeight="1">
      <c r="A31" s="235" t="s">
        <v>323</v>
      </c>
      <c r="B31" s="301" t="s">
        <v>528</v>
      </c>
      <c r="C31" s="264"/>
      <c r="D31" s="247" t="s">
        <v>323</v>
      </c>
      <c r="E31" s="302" t="s">
        <v>539</v>
      </c>
      <c r="F31" s="241"/>
    </row>
    <row r="32" spans="1:6" ht="25.5" customHeight="1">
      <c r="A32" s="303" t="s">
        <v>587</v>
      </c>
      <c r="B32" s="306" t="s">
        <v>586</v>
      </c>
      <c r="C32" s="264"/>
      <c r="D32" s="247" t="s">
        <v>418</v>
      </c>
      <c r="E32" s="302" t="s">
        <v>540</v>
      </c>
      <c r="F32" s="241"/>
    </row>
    <row r="33" spans="1:6" ht="25.5" customHeight="1">
      <c r="A33" s="245"/>
      <c r="B33" s="307" t="s">
        <v>529</v>
      </c>
      <c r="C33" s="299" t="s">
        <v>530</v>
      </c>
      <c r="D33" s="381" t="s">
        <v>448</v>
      </c>
      <c r="E33" s="355" t="s">
        <v>541</v>
      </c>
      <c r="F33" s="375" t="s">
        <v>530</v>
      </c>
    </row>
    <row r="34" spans="1:6" ht="25.5" customHeight="1">
      <c r="A34" s="245"/>
      <c r="B34" s="307" t="s">
        <v>518</v>
      </c>
      <c r="C34" s="299" t="s">
        <v>530</v>
      </c>
      <c r="D34" s="381"/>
      <c r="E34" s="355"/>
      <c r="F34" s="375"/>
    </row>
    <row r="35" spans="1:6" ht="25.5" customHeight="1">
      <c r="A35" s="245"/>
      <c r="B35" s="307" t="s">
        <v>519</v>
      </c>
      <c r="C35" s="299" t="s">
        <v>530</v>
      </c>
      <c r="D35" s="239" t="s">
        <v>448</v>
      </c>
      <c r="E35" s="252" t="s">
        <v>578</v>
      </c>
      <c r="F35" s="299" t="s">
        <v>530</v>
      </c>
    </row>
    <row r="36" spans="1:6" ht="50.25" customHeight="1">
      <c r="A36" s="245"/>
      <c r="B36" s="307" t="s">
        <v>520</v>
      </c>
      <c r="C36" s="299" t="s">
        <v>530</v>
      </c>
      <c r="D36" s="239" t="s">
        <v>448</v>
      </c>
      <c r="E36" s="252" t="s">
        <v>579</v>
      </c>
      <c r="F36" s="299" t="s">
        <v>530</v>
      </c>
    </row>
    <row r="37" spans="1:6" ht="22.5" customHeight="1">
      <c r="A37" s="247" t="s">
        <v>588</v>
      </c>
      <c r="B37" s="302" t="s">
        <v>572</v>
      </c>
      <c r="C37" s="252"/>
      <c r="D37" s="247" t="s">
        <v>418</v>
      </c>
      <c r="E37" s="302" t="s">
        <v>572</v>
      </c>
      <c r="F37" s="299"/>
    </row>
    <row r="38" spans="1:6" ht="22.5" customHeight="1">
      <c r="A38" s="245"/>
      <c r="B38" s="308" t="s">
        <v>531</v>
      </c>
      <c r="C38" s="309" t="s">
        <v>530</v>
      </c>
      <c r="D38" s="381" t="s">
        <v>448</v>
      </c>
      <c r="E38" s="355" t="s">
        <v>580</v>
      </c>
      <c r="F38" s="375" t="s">
        <v>530</v>
      </c>
    </row>
    <row r="39" spans="1:6" ht="21" customHeight="1">
      <c r="A39" s="245"/>
      <c r="B39" s="308" t="s">
        <v>521</v>
      </c>
      <c r="C39" s="309" t="s">
        <v>530</v>
      </c>
      <c r="D39" s="381"/>
      <c r="E39" s="355"/>
      <c r="F39" s="375"/>
    </row>
    <row r="40" spans="1:6" ht="27" customHeight="1">
      <c r="A40" s="245"/>
      <c r="B40" s="308" t="s">
        <v>523</v>
      </c>
      <c r="C40" s="309" t="s">
        <v>530</v>
      </c>
      <c r="D40" s="239" t="s">
        <v>448</v>
      </c>
      <c r="E40" s="252" t="s">
        <v>581</v>
      </c>
      <c r="F40" s="299" t="s">
        <v>530</v>
      </c>
    </row>
    <row r="41" spans="1:6" ht="50.25" customHeight="1">
      <c r="A41" s="303" t="s">
        <v>585</v>
      </c>
      <c r="B41" s="297" t="s">
        <v>582</v>
      </c>
      <c r="C41" s="264" t="s">
        <v>532</v>
      </c>
      <c r="D41" s="239" t="s">
        <v>418</v>
      </c>
      <c r="E41" s="252" t="s">
        <v>542</v>
      </c>
      <c r="F41" s="241" t="s">
        <v>544</v>
      </c>
    </row>
    <row r="42" spans="1:6" ht="50.25" customHeight="1">
      <c r="A42" s="303" t="s">
        <v>590</v>
      </c>
      <c r="B42" s="297" t="s">
        <v>591</v>
      </c>
      <c r="C42" s="264" t="s">
        <v>533</v>
      </c>
      <c r="D42" s="239"/>
      <c r="E42" s="382" t="s">
        <v>594</v>
      </c>
      <c r="F42" s="383"/>
    </row>
    <row r="43" spans="1:6" ht="25.5" customHeight="1">
      <c r="A43" s="303" t="s">
        <v>589</v>
      </c>
      <c r="B43" s="246" t="s">
        <v>583</v>
      </c>
      <c r="C43" s="264" t="s">
        <v>533</v>
      </c>
      <c r="D43" s="239" t="s">
        <v>418</v>
      </c>
      <c r="E43" s="252" t="s">
        <v>543</v>
      </c>
      <c r="F43" s="241" t="s">
        <v>545</v>
      </c>
    </row>
    <row r="44" spans="1:6" ht="48" customHeight="1">
      <c r="A44" s="267"/>
      <c r="B44" s="281"/>
      <c r="C44" s="275"/>
      <c r="D44" s="290" t="s">
        <v>90</v>
      </c>
      <c r="E44" s="291" t="s">
        <v>549</v>
      </c>
      <c r="F44" s="278"/>
    </row>
    <row r="45" spans="1:6" ht="48" customHeight="1">
      <c r="A45" s="267"/>
      <c r="B45" s="281"/>
      <c r="C45" s="275"/>
      <c r="D45" s="270">
        <v>4</v>
      </c>
      <c r="E45" s="273" t="s">
        <v>546</v>
      </c>
      <c r="F45" s="278"/>
    </row>
    <row r="46" spans="1:6" ht="48" customHeight="1">
      <c r="A46" s="267"/>
      <c r="B46" s="281"/>
      <c r="C46" s="275"/>
      <c r="D46" s="289" t="s">
        <v>326</v>
      </c>
      <c r="E46" s="273" t="s">
        <v>547</v>
      </c>
      <c r="F46" s="278" t="s">
        <v>548</v>
      </c>
    </row>
    <row r="47" spans="1:6" ht="39" customHeight="1">
      <c r="A47" s="372"/>
      <c r="B47" s="372"/>
      <c r="C47" s="372"/>
      <c r="D47" s="372"/>
      <c r="E47" s="372"/>
      <c r="F47" s="372"/>
    </row>
    <row r="48" spans="1:6" ht="39" customHeight="1">
      <c r="A48" s="373"/>
      <c r="B48" s="373"/>
      <c r="C48" s="373"/>
      <c r="D48" s="373"/>
      <c r="E48" s="373"/>
      <c r="F48" s="373"/>
    </row>
    <row r="49" spans="1:6" ht="39" customHeight="1">
      <c r="A49" s="373"/>
      <c r="B49" s="373"/>
      <c r="C49" s="373"/>
      <c r="D49" s="373"/>
      <c r="E49" s="373"/>
      <c r="F49" s="373"/>
    </row>
    <row r="50" spans="1:6" ht="53.25" customHeight="1">
      <c r="A50" s="373"/>
      <c r="B50" s="373"/>
      <c r="C50" s="373"/>
      <c r="D50" s="373"/>
      <c r="E50" s="373"/>
      <c r="F50" s="373"/>
    </row>
  </sheetData>
  <sheetProtection/>
  <mergeCells count="26">
    <mergeCell ref="D38:D39"/>
    <mergeCell ref="E38:E39"/>
    <mergeCell ref="F38:F39"/>
    <mergeCell ref="E30:F30"/>
    <mergeCell ref="E42:F42"/>
    <mergeCell ref="A47:F50"/>
    <mergeCell ref="E19:F24"/>
    <mergeCell ref="E25:F25"/>
    <mergeCell ref="E7:F7"/>
    <mergeCell ref="E8:F8"/>
    <mergeCell ref="E9:F9"/>
    <mergeCell ref="D33:D34"/>
    <mergeCell ref="E33:E34"/>
    <mergeCell ref="F33:F34"/>
    <mergeCell ref="A5:A6"/>
    <mergeCell ref="B5:B6"/>
    <mergeCell ref="C5:C6"/>
    <mergeCell ref="D5:D6"/>
    <mergeCell ref="E5:E6"/>
    <mergeCell ref="F5:F6"/>
    <mergeCell ref="A1:F1"/>
    <mergeCell ref="A2:F2"/>
    <mergeCell ref="B3:C3"/>
    <mergeCell ref="E3:F3"/>
    <mergeCell ref="A4:C4"/>
    <mergeCell ref="D4:F4"/>
  </mergeCells>
  <printOptions/>
  <pageMargins left="0.584821429" right="0.208661417" top="0.498031496" bottom="0.248031496" header="0.31496062992126" footer="0.31496062992126"/>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I17"/>
  <sheetViews>
    <sheetView view="pageBreakPreview" zoomScaleSheetLayoutView="100" zoomScalePageLayoutView="90" workbookViewId="0" topLeftCell="A1">
      <selection activeCell="A2" sqref="A2:H2"/>
    </sheetView>
  </sheetViews>
  <sheetFormatPr defaultColWidth="9.00390625" defaultRowHeight="15.75"/>
  <cols>
    <col min="1" max="1" width="5.875" style="0" customWidth="1"/>
    <col min="2" max="2" width="28.125" style="0" customWidth="1"/>
    <col min="3" max="3" width="16.00390625" style="0" customWidth="1"/>
    <col min="4" max="4" width="17.125" style="0" customWidth="1"/>
    <col min="5" max="5" width="10.625" style="0" customWidth="1"/>
    <col min="6" max="6" width="29.25390625" style="0" customWidth="1"/>
    <col min="7" max="7" width="21.375" style="0" customWidth="1"/>
    <col min="8" max="8" width="22.125" style="0" customWidth="1"/>
  </cols>
  <sheetData>
    <row r="1" spans="1:8" ht="41.25" customHeight="1">
      <c r="A1" s="349" t="s">
        <v>604</v>
      </c>
      <c r="B1" s="350"/>
      <c r="C1" s="350"/>
      <c r="D1" s="350"/>
      <c r="E1" s="350"/>
      <c r="F1" s="350"/>
      <c r="G1" s="350"/>
      <c r="H1" s="350"/>
    </row>
    <row r="2" spans="1:8" ht="27" customHeight="1">
      <c r="A2" s="351" t="s">
        <v>607</v>
      </c>
      <c r="B2" s="351"/>
      <c r="C2" s="351"/>
      <c r="D2" s="351"/>
      <c r="E2" s="351"/>
      <c r="F2" s="351"/>
      <c r="G2" s="351"/>
      <c r="H2" s="351"/>
    </row>
    <row r="3" spans="1:8" ht="14.25" customHeight="1">
      <c r="A3" s="229"/>
      <c r="B3" s="352"/>
      <c r="C3" s="352"/>
      <c r="D3" s="352"/>
      <c r="E3" s="229"/>
      <c r="F3" s="356"/>
      <c r="G3" s="356"/>
      <c r="H3" s="356"/>
    </row>
    <row r="4" spans="1:9" ht="57" customHeight="1">
      <c r="A4" s="353" t="s">
        <v>409</v>
      </c>
      <c r="B4" s="354"/>
      <c r="C4" s="354"/>
      <c r="D4" s="354"/>
      <c r="E4" s="353" t="s">
        <v>558</v>
      </c>
      <c r="F4" s="353"/>
      <c r="G4" s="353"/>
      <c r="H4" s="353"/>
      <c r="I4" s="230"/>
    </row>
    <row r="5" spans="1:8" ht="45" customHeight="1">
      <c r="A5" s="353" t="s">
        <v>252</v>
      </c>
      <c r="B5" s="353" t="s">
        <v>564</v>
      </c>
      <c r="C5" s="235" t="s">
        <v>565</v>
      </c>
      <c r="D5" s="353" t="s">
        <v>566</v>
      </c>
      <c r="E5" s="353" t="s">
        <v>252</v>
      </c>
      <c r="F5" s="353" t="s">
        <v>564</v>
      </c>
      <c r="G5" s="235" t="s">
        <v>565</v>
      </c>
      <c r="H5" s="353" t="s">
        <v>566</v>
      </c>
    </row>
    <row r="6" spans="1:8" ht="28.5" customHeight="1" hidden="1">
      <c r="A6" s="353"/>
      <c r="B6" s="353"/>
      <c r="C6" s="235"/>
      <c r="D6" s="353"/>
      <c r="E6" s="353"/>
      <c r="F6" s="353"/>
      <c r="G6" s="235"/>
      <c r="H6" s="353"/>
    </row>
    <row r="7" spans="1:8" ht="40.5" customHeight="1">
      <c r="A7" s="235"/>
      <c r="B7" s="235"/>
      <c r="C7" s="235"/>
      <c r="D7" s="235"/>
      <c r="E7" s="235" t="s">
        <v>286</v>
      </c>
      <c r="F7" s="348" t="s">
        <v>557</v>
      </c>
      <c r="G7" s="348"/>
      <c r="H7" s="348"/>
    </row>
    <row r="8" spans="1:8" ht="28.5" customHeight="1">
      <c r="A8" s="15" t="s">
        <v>595</v>
      </c>
      <c r="B8" s="310" t="s">
        <v>596</v>
      </c>
      <c r="C8" s="235"/>
      <c r="D8" s="235"/>
      <c r="E8" s="15" t="s">
        <v>595</v>
      </c>
      <c r="F8" s="310" t="s">
        <v>596</v>
      </c>
      <c r="G8" s="254"/>
      <c r="H8" s="254"/>
    </row>
    <row r="9" spans="1:8" ht="78.75" customHeight="1">
      <c r="A9" s="311">
        <v>14</v>
      </c>
      <c r="B9" s="312" t="s">
        <v>554</v>
      </c>
      <c r="C9" s="313" t="s">
        <v>552</v>
      </c>
      <c r="D9" s="313" t="s">
        <v>553</v>
      </c>
      <c r="E9" s="235">
        <v>14</v>
      </c>
      <c r="F9" s="254" t="s">
        <v>457</v>
      </c>
      <c r="G9" s="237" t="s">
        <v>555</v>
      </c>
      <c r="H9" s="237" t="s">
        <v>556</v>
      </c>
    </row>
    <row r="10" spans="1:8" ht="31.5" customHeight="1">
      <c r="A10" s="311"/>
      <c r="B10" s="312"/>
      <c r="C10" s="313"/>
      <c r="D10" s="313"/>
      <c r="E10" s="235" t="s">
        <v>285</v>
      </c>
      <c r="F10" s="348" t="s">
        <v>599</v>
      </c>
      <c r="G10" s="348"/>
      <c r="H10" s="348"/>
    </row>
    <row r="11" spans="1:8" ht="40.5" customHeight="1">
      <c r="A11" s="15" t="s">
        <v>597</v>
      </c>
      <c r="B11" s="310" t="s">
        <v>598</v>
      </c>
      <c r="C11" s="235"/>
      <c r="D11" s="235"/>
      <c r="E11" s="15" t="s">
        <v>597</v>
      </c>
      <c r="F11" s="310" t="s">
        <v>598</v>
      </c>
      <c r="G11" s="254"/>
      <c r="H11" s="254"/>
    </row>
    <row r="12" spans="1:8" ht="60.75" customHeight="1">
      <c r="A12" s="241">
        <v>2</v>
      </c>
      <c r="B12" s="297" t="s">
        <v>602</v>
      </c>
      <c r="C12" s="314" t="s">
        <v>600</v>
      </c>
      <c r="D12" s="313" t="s">
        <v>601</v>
      </c>
      <c r="E12" s="245"/>
      <c r="F12" s="384" t="s">
        <v>603</v>
      </c>
      <c r="G12" s="385"/>
      <c r="H12" s="386"/>
    </row>
    <row r="13" spans="1:8" ht="108" customHeight="1">
      <c r="A13" s="315"/>
      <c r="B13" s="315"/>
      <c r="C13" s="315"/>
      <c r="D13" s="315"/>
      <c r="E13" s="315"/>
      <c r="F13" s="315"/>
      <c r="G13" s="315"/>
      <c r="H13" s="315"/>
    </row>
    <row r="14" spans="1:8" ht="39" customHeight="1">
      <c r="A14" s="373"/>
      <c r="B14" s="373"/>
      <c r="C14" s="373"/>
      <c r="D14" s="373"/>
      <c r="E14" s="373"/>
      <c r="F14" s="373"/>
      <c r="G14" s="373"/>
      <c r="H14" s="373"/>
    </row>
    <row r="15" spans="1:8" ht="39" customHeight="1">
      <c r="A15" s="373"/>
      <c r="B15" s="373"/>
      <c r="C15" s="373"/>
      <c r="D15" s="373"/>
      <c r="E15" s="373"/>
      <c r="F15" s="373"/>
      <c r="G15" s="373"/>
      <c r="H15" s="373"/>
    </row>
    <row r="16" spans="1:8" ht="39" customHeight="1">
      <c r="A16" s="373"/>
      <c r="B16" s="373"/>
      <c r="C16" s="373"/>
      <c r="D16" s="373"/>
      <c r="E16" s="373"/>
      <c r="F16" s="373"/>
      <c r="G16" s="373"/>
      <c r="H16" s="373"/>
    </row>
    <row r="17" spans="1:8" ht="53.25" customHeight="1">
      <c r="A17" s="373"/>
      <c r="B17" s="373"/>
      <c r="C17" s="373"/>
      <c r="D17" s="373"/>
      <c r="E17" s="373"/>
      <c r="F17" s="373"/>
      <c r="G17" s="373"/>
      <c r="H17" s="373"/>
    </row>
  </sheetData>
  <sheetProtection/>
  <mergeCells count="16">
    <mergeCell ref="A14:H17"/>
    <mergeCell ref="F7:H7"/>
    <mergeCell ref="A5:A6"/>
    <mergeCell ref="B5:B6"/>
    <mergeCell ref="D5:D6"/>
    <mergeCell ref="E5:E6"/>
    <mergeCell ref="F5:F6"/>
    <mergeCell ref="H5:H6"/>
    <mergeCell ref="F10:H10"/>
    <mergeCell ref="F12:H12"/>
    <mergeCell ref="A1:H1"/>
    <mergeCell ref="A2:H2"/>
    <mergeCell ref="B3:D3"/>
    <mergeCell ref="F3:H3"/>
    <mergeCell ref="A4:D4"/>
    <mergeCell ref="E4:H4"/>
  </mergeCells>
  <printOptions/>
  <pageMargins left="0.584821429" right="0.208661417" top="0.498031496" bottom="0.248031496" header="0.31496062992126" footer="0.31496062992126"/>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I12"/>
  <sheetViews>
    <sheetView tabSelected="1" view="pageBreakPreview" zoomScaleSheetLayoutView="100" zoomScalePageLayoutView="90" workbookViewId="0" topLeftCell="A1">
      <selection activeCell="F3" sqref="F3:H3"/>
    </sheetView>
  </sheetViews>
  <sheetFormatPr defaultColWidth="9.00390625" defaultRowHeight="15.75"/>
  <cols>
    <col min="1" max="1" width="5.875" style="0" customWidth="1"/>
    <col min="2" max="2" width="28.125" style="0" customWidth="1"/>
    <col min="3" max="3" width="16.00390625" style="0" customWidth="1"/>
    <col min="4" max="4" width="17.125" style="0" customWidth="1"/>
    <col min="5" max="5" width="10.625" style="0" customWidth="1"/>
    <col min="6" max="6" width="29.25390625" style="0" customWidth="1"/>
    <col min="7" max="7" width="21.375" style="0" customWidth="1"/>
    <col min="8" max="8" width="22.125" style="0" customWidth="1"/>
  </cols>
  <sheetData>
    <row r="1" spans="1:8" ht="41.25" customHeight="1">
      <c r="A1" s="349" t="s">
        <v>605</v>
      </c>
      <c r="B1" s="350"/>
      <c r="C1" s="350"/>
      <c r="D1" s="350"/>
      <c r="E1" s="350"/>
      <c r="F1" s="350"/>
      <c r="G1" s="350"/>
      <c r="H1" s="350"/>
    </row>
    <row r="2" spans="1:8" ht="27" customHeight="1">
      <c r="A2" s="351" t="s">
        <v>607</v>
      </c>
      <c r="B2" s="351"/>
      <c r="C2" s="351"/>
      <c r="D2" s="351"/>
      <c r="E2" s="351"/>
      <c r="F2" s="351"/>
      <c r="G2" s="351"/>
      <c r="H2" s="351"/>
    </row>
    <row r="3" spans="1:8" ht="14.25" customHeight="1">
      <c r="A3" s="229"/>
      <c r="B3" s="352"/>
      <c r="C3" s="352"/>
      <c r="D3" s="352"/>
      <c r="E3" s="229"/>
      <c r="F3" s="356"/>
      <c r="G3" s="356"/>
      <c r="H3" s="356"/>
    </row>
    <row r="4" spans="1:9" ht="57" customHeight="1">
      <c r="A4" s="353" t="s">
        <v>409</v>
      </c>
      <c r="B4" s="354"/>
      <c r="C4" s="354"/>
      <c r="D4" s="354"/>
      <c r="E4" s="353" t="s">
        <v>558</v>
      </c>
      <c r="F4" s="353"/>
      <c r="G4" s="353"/>
      <c r="H4" s="353"/>
      <c r="I4" s="230"/>
    </row>
    <row r="5" spans="1:8" ht="45" customHeight="1">
      <c r="A5" s="353" t="s">
        <v>252</v>
      </c>
      <c r="B5" s="353" t="s">
        <v>551</v>
      </c>
      <c r="C5" s="235" t="s">
        <v>559</v>
      </c>
      <c r="D5" s="353" t="s">
        <v>560</v>
      </c>
      <c r="E5" s="353" t="s">
        <v>252</v>
      </c>
      <c r="F5" s="353" t="s">
        <v>551</v>
      </c>
      <c r="G5" s="235" t="s">
        <v>559</v>
      </c>
      <c r="H5" s="353" t="s">
        <v>560</v>
      </c>
    </row>
    <row r="6" spans="1:8" ht="28.5" customHeight="1" hidden="1">
      <c r="A6" s="353"/>
      <c r="B6" s="353"/>
      <c r="C6" s="235"/>
      <c r="D6" s="353"/>
      <c r="E6" s="353"/>
      <c r="F6" s="353"/>
      <c r="G6" s="235"/>
      <c r="H6" s="353"/>
    </row>
    <row r="7" spans="1:8" ht="40.5" customHeight="1">
      <c r="A7" s="235"/>
      <c r="B7" s="235"/>
      <c r="C7" s="235"/>
      <c r="D7" s="235"/>
      <c r="E7" s="235" t="s">
        <v>286</v>
      </c>
      <c r="F7" s="348" t="s">
        <v>562</v>
      </c>
      <c r="G7" s="348"/>
      <c r="H7" s="348"/>
    </row>
    <row r="8" spans="1:8" ht="108" customHeight="1">
      <c r="A8" s="24">
        <v>14</v>
      </c>
      <c r="B8" s="234" t="s">
        <v>561</v>
      </c>
      <c r="C8" s="265">
        <v>0.5</v>
      </c>
      <c r="D8" s="265">
        <v>0.5</v>
      </c>
      <c r="E8" s="235">
        <v>14</v>
      </c>
      <c r="F8" s="254" t="s">
        <v>457</v>
      </c>
      <c r="G8" s="266">
        <v>0.4</v>
      </c>
      <c r="H8" s="293">
        <v>0.6</v>
      </c>
    </row>
    <row r="9" spans="1:8" ht="39" customHeight="1">
      <c r="A9" s="372"/>
      <c r="B9" s="372"/>
      <c r="C9" s="372"/>
      <c r="D9" s="372"/>
      <c r="E9" s="372"/>
      <c r="F9" s="372"/>
      <c r="G9" s="372"/>
      <c r="H9" s="372"/>
    </row>
    <row r="10" spans="1:8" ht="39" customHeight="1">
      <c r="A10" s="373"/>
      <c r="B10" s="373"/>
      <c r="C10" s="373"/>
      <c r="D10" s="373"/>
      <c r="E10" s="373"/>
      <c r="F10" s="373"/>
      <c r="G10" s="373"/>
      <c r="H10" s="373"/>
    </row>
    <row r="11" spans="1:8" ht="39" customHeight="1">
      <c r="A11" s="373"/>
      <c r="B11" s="373"/>
      <c r="C11" s="373"/>
      <c r="D11" s="373"/>
      <c r="E11" s="373"/>
      <c r="F11" s="373"/>
      <c r="G11" s="373"/>
      <c r="H11" s="373"/>
    </row>
    <row r="12" spans="1:8" ht="53.25" customHeight="1">
      <c r="A12" s="373"/>
      <c r="B12" s="373"/>
      <c r="C12" s="373"/>
      <c r="D12" s="373"/>
      <c r="E12" s="373"/>
      <c r="F12" s="373"/>
      <c r="G12" s="373"/>
      <c r="H12" s="373"/>
    </row>
  </sheetData>
  <sheetProtection/>
  <mergeCells count="14">
    <mergeCell ref="F7:H7"/>
    <mergeCell ref="A9:H12"/>
    <mergeCell ref="A5:A6"/>
    <mergeCell ref="B5:B6"/>
    <mergeCell ref="D5:D6"/>
    <mergeCell ref="E5:E6"/>
    <mergeCell ref="F5:F6"/>
    <mergeCell ref="H5:H6"/>
    <mergeCell ref="A1:H1"/>
    <mergeCell ref="A2:H2"/>
    <mergeCell ref="B3:D3"/>
    <mergeCell ref="F3:H3"/>
    <mergeCell ref="A4:D4"/>
    <mergeCell ref="E4:H4"/>
  </mergeCells>
  <printOptions/>
  <pageMargins left="0.584821429" right="0.208661417" top="0.498031496" bottom="0.248031496" header="0.31496062992126" footer="0.31496062992126"/>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1</cp:lastModifiedBy>
  <cp:lastPrinted>2022-07-06T03:03:11Z</cp:lastPrinted>
  <dcterms:created xsi:type="dcterms:W3CDTF">2012-08-20T01:05:18Z</dcterms:created>
  <dcterms:modified xsi:type="dcterms:W3CDTF">2022-07-06T03:04:44Z</dcterms:modified>
  <cp:category/>
  <cp:version/>
  <cp:contentType/>
  <cp:contentStatus/>
</cp:coreProperties>
</file>